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keevD\Рабочия папка\Акты снятия\2023\12 Декабрь\"/>
    </mc:Choice>
  </mc:AlternateContent>
  <bookViews>
    <workbookView xWindow="120" yWindow="15" windowWidth="15165" windowHeight="9615" firstSheet="1" activeTab="1"/>
  </bookViews>
  <sheets>
    <sheet name="ObserverReportInfo_&amp;!()$bbQ" sheetId="4" state="hidden" r:id="rId1"/>
    <sheet name="актив. отдача" sheetId="1" r:id="rId2"/>
    <sheet name="актив. прием" sheetId="6" r:id="rId3"/>
    <sheet name="реакт.  отдача" sheetId="5" r:id="rId4"/>
    <sheet name="реакт. прием" sheetId="7" r:id="rId5"/>
  </sheets>
  <definedNames>
    <definedName name="ReportObject1_0">'актив. отдача'!$B$7</definedName>
    <definedName name="ReportObject1_0_Name">'актив. отдача'!$B$6</definedName>
    <definedName name="ReportObject1_1">'актив. отдача'!$C$7</definedName>
    <definedName name="ReportObject1_2">'актив. отдача'!$B$7</definedName>
    <definedName name="ReportObject1_3">'актив. отдача'!$C$6</definedName>
    <definedName name="ReportObject2_0">'актив. прием'!$B$7</definedName>
    <definedName name="ReportObject2_0_Name">'актив. прием'!$B$6</definedName>
    <definedName name="ReportObject2_1">'актив. прием'!$C$7</definedName>
    <definedName name="ReportObject2_2">'актив. прием'!$B$7</definedName>
    <definedName name="ReportObject2_3">'актив. прием'!$C$6</definedName>
    <definedName name="ReportObject3_0">'реакт.  отдача'!$B$7</definedName>
    <definedName name="ReportObject3_0_Name">'реакт.  отдача'!$B$6</definedName>
    <definedName name="ReportObject3_1">'реакт.  отдача'!$C$7</definedName>
    <definedName name="ReportObject3_2">'реакт.  отдача'!$B$7</definedName>
    <definedName name="ReportObject3_3">'реакт.  отдача'!$C$6</definedName>
    <definedName name="ReportObject4_0">'реакт. прием'!$B$7</definedName>
    <definedName name="ReportObject4_0_Name">'реакт. прием'!$B$6</definedName>
    <definedName name="ReportObject4_1">'реакт. прием'!$C$7</definedName>
    <definedName name="ReportObject4_2">'реакт. прием'!$B$7</definedName>
    <definedName name="ReportObject4_3">'реакт. прием'!$C$6</definedName>
  </definedNames>
  <calcPr calcId="162913"/>
</workbook>
</file>

<file path=xl/calcChain.xml><?xml version="1.0" encoding="utf-8"?>
<calcChain xmlns="http://schemas.openxmlformats.org/spreadsheetml/2006/main">
  <c r="AF203" i="1" l="1"/>
  <c r="AD203" i="1"/>
  <c r="AA203" i="1"/>
  <c r="AA190" i="1"/>
  <c r="AA181" i="1"/>
  <c r="AA175" i="1"/>
  <c r="AA172" i="1"/>
  <c r="AA169" i="1"/>
  <c r="AA160" i="1"/>
  <c r="AA153" i="1"/>
  <c r="AA130" i="1"/>
  <c r="AA127" i="1"/>
  <c r="AA105" i="1"/>
  <c r="AA96" i="1"/>
  <c r="AA91" i="1"/>
  <c r="AA67" i="1"/>
  <c r="AA56" i="1"/>
  <c r="AA47" i="1"/>
  <c r="AA28" i="1"/>
  <c r="AA12" i="1"/>
  <c r="AA7" i="1"/>
  <c r="AF202" i="7"/>
  <c r="AE202" i="7"/>
  <c r="AD202" i="7"/>
  <c r="AC202" i="7"/>
  <c r="AB202" i="7"/>
  <c r="AA202" i="7"/>
  <c r="AF201" i="7"/>
  <c r="AE201" i="7"/>
  <c r="AD201" i="7"/>
  <c r="AC201" i="7"/>
  <c r="AB201" i="7"/>
  <c r="AA201" i="7"/>
  <c r="AF200" i="7"/>
  <c r="AE200" i="7"/>
  <c r="AD200" i="7"/>
  <c r="AC200" i="7"/>
  <c r="AB200" i="7"/>
  <c r="AA200" i="7"/>
  <c r="AF199" i="7"/>
  <c r="AE199" i="7"/>
  <c r="AD199" i="7"/>
  <c r="AC199" i="7"/>
  <c r="AB199" i="7"/>
  <c r="AA199" i="7"/>
  <c r="AF198" i="7"/>
  <c r="AE198" i="7"/>
  <c r="AD198" i="7"/>
  <c r="AC198" i="7"/>
  <c r="AB198" i="7"/>
  <c r="AA198" i="7"/>
  <c r="AF197" i="7"/>
  <c r="AE197" i="7"/>
  <c r="AD197" i="7"/>
  <c r="AC197" i="7"/>
  <c r="AB197" i="7"/>
  <c r="AA197" i="7"/>
  <c r="AF196" i="7"/>
  <c r="AE196" i="7"/>
  <c r="AD196" i="7"/>
  <c r="AC196" i="7"/>
  <c r="AB196" i="7"/>
  <c r="AA196" i="7"/>
  <c r="AF195" i="7"/>
  <c r="AE195" i="7"/>
  <c r="AD195" i="7"/>
  <c r="AC195" i="7"/>
  <c r="AB195" i="7"/>
  <c r="AA195" i="7"/>
  <c r="AF194" i="7"/>
  <c r="AE194" i="7"/>
  <c r="AD194" i="7"/>
  <c r="AC194" i="7"/>
  <c r="AB194" i="7"/>
  <c r="AA194" i="7"/>
  <c r="AF193" i="7"/>
  <c r="AE193" i="7"/>
  <c r="AD193" i="7"/>
  <c r="AC193" i="7"/>
  <c r="AB193" i="7"/>
  <c r="AA193" i="7"/>
  <c r="AF192" i="7"/>
  <c r="AE192" i="7"/>
  <c r="AD192" i="7"/>
  <c r="AC192" i="7"/>
  <c r="AB192" i="7"/>
  <c r="AA192" i="7"/>
  <c r="AF191" i="7"/>
  <c r="AE191" i="7"/>
  <c r="AD191" i="7"/>
  <c r="AC191" i="7"/>
  <c r="AB191" i="7"/>
  <c r="AA191" i="7"/>
  <c r="AF190" i="7"/>
  <c r="AE190" i="7"/>
  <c r="AD190" i="7"/>
  <c r="AC190" i="7"/>
  <c r="AB190" i="7"/>
  <c r="AA190" i="7"/>
  <c r="AF189" i="7"/>
  <c r="AE189" i="7"/>
  <c r="AD189" i="7"/>
  <c r="AC189" i="7"/>
  <c r="AB189" i="7"/>
  <c r="AA189" i="7"/>
  <c r="AF188" i="7"/>
  <c r="AE188" i="7"/>
  <c r="AD188" i="7"/>
  <c r="AC188" i="7"/>
  <c r="AB188" i="7"/>
  <c r="AA188" i="7"/>
  <c r="AF187" i="7"/>
  <c r="AE187" i="7"/>
  <c r="AD187" i="7"/>
  <c r="AC187" i="7"/>
  <c r="AB187" i="7"/>
  <c r="AA187" i="7"/>
  <c r="AF186" i="7"/>
  <c r="AE186" i="7"/>
  <c r="AD186" i="7"/>
  <c r="AC186" i="7"/>
  <c r="AB186" i="7"/>
  <c r="AA186" i="7"/>
  <c r="AF185" i="7"/>
  <c r="AE185" i="7"/>
  <c r="AD185" i="7"/>
  <c r="AC185" i="7"/>
  <c r="AB185" i="7"/>
  <c r="AA185" i="7"/>
  <c r="AF184" i="7"/>
  <c r="AE184" i="7"/>
  <c r="AD184" i="7"/>
  <c r="AC184" i="7"/>
  <c r="AB184" i="7"/>
  <c r="AA184" i="7"/>
  <c r="AF183" i="7"/>
  <c r="AE183" i="7"/>
  <c r="AD183" i="7"/>
  <c r="AC183" i="7"/>
  <c r="AB183" i="7"/>
  <c r="AA183" i="7"/>
  <c r="AF182" i="7"/>
  <c r="AE182" i="7"/>
  <c r="AD182" i="7"/>
  <c r="AC182" i="7"/>
  <c r="AB182" i="7"/>
  <c r="AA182" i="7"/>
  <c r="AF181" i="7"/>
  <c r="AE181" i="7"/>
  <c r="AD181" i="7"/>
  <c r="AC181" i="7"/>
  <c r="AB181" i="7"/>
  <c r="AA181" i="7"/>
  <c r="AF180" i="7"/>
  <c r="AE180" i="7"/>
  <c r="AD180" i="7"/>
  <c r="AC180" i="7"/>
  <c r="AB180" i="7"/>
  <c r="AA180" i="7"/>
  <c r="AF179" i="7"/>
  <c r="AE179" i="7"/>
  <c r="AD179" i="7"/>
  <c r="AC179" i="7"/>
  <c r="AB179" i="7"/>
  <c r="AA179" i="7"/>
  <c r="AF178" i="7"/>
  <c r="AE178" i="7"/>
  <c r="AD178" i="7"/>
  <c r="AC178" i="7"/>
  <c r="AB178" i="7"/>
  <c r="AA178" i="7"/>
  <c r="AF177" i="7"/>
  <c r="AE177" i="7"/>
  <c r="AD177" i="7"/>
  <c r="AC177" i="7"/>
  <c r="AB177" i="7"/>
  <c r="AA177" i="7"/>
  <c r="AF176" i="7"/>
  <c r="AE176" i="7"/>
  <c r="AD176" i="7"/>
  <c r="AC176" i="7"/>
  <c r="AB176" i="7"/>
  <c r="AA176" i="7"/>
  <c r="AF175" i="7"/>
  <c r="AE175" i="7"/>
  <c r="AD175" i="7"/>
  <c r="AC175" i="7"/>
  <c r="AB175" i="7"/>
  <c r="AA175" i="7"/>
  <c r="AF174" i="7"/>
  <c r="AE174" i="7"/>
  <c r="AD174" i="7"/>
  <c r="AC174" i="7"/>
  <c r="AB174" i="7"/>
  <c r="AA174" i="7"/>
  <c r="AF173" i="7"/>
  <c r="AE173" i="7"/>
  <c r="AD173" i="7"/>
  <c r="AC173" i="7"/>
  <c r="AB173" i="7"/>
  <c r="AA173" i="7"/>
  <c r="AF172" i="7"/>
  <c r="AE172" i="7"/>
  <c r="AD172" i="7"/>
  <c r="AC172" i="7"/>
  <c r="AB172" i="7"/>
  <c r="AA172" i="7"/>
  <c r="AF171" i="7"/>
  <c r="AE171" i="7"/>
  <c r="AD171" i="7"/>
  <c r="AC171" i="7"/>
  <c r="AB171" i="7"/>
  <c r="AA171" i="7"/>
  <c r="AF170" i="7"/>
  <c r="AE170" i="7"/>
  <c r="AD170" i="7"/>
  <c r="AC170" i="7"/>
  <c r="AB170" i="7"/>
  <c r="AA170" i="7"/>
  <c r="AF169" i="7"/>
  <c r="AE169" i="7"/>
  <c r="AD169" i="7"/>
  <c r="AC169" i="7"/>
  <c r="AB169" i="7"/>
  <c r="AA169" i="7"/>
  <c r="AF168" i="7"/>
  <c r="AE168" i="7"/>
  <c r="AD168" i="7"/>
  <c r="AC168" i="7"/>
  <c r="AB168" i="7"/>
  <c r="AA168" i="7"/>
  <c r="AF167" i="7"/>
  <c r="AE167" i="7"/>
  <c r="AD167" i="7"/>
  <c r="AC167" i="7"/>
  <c r="AB167" i="7"/>
  <c r="AA167" i="7"/>
  <c r="AF166" i="7"/>
  <c r="AE166" i="7"/>
  <c r="AD166" i="7"/>
  <c r="AC166" i="7"/>
  <c r="AB166" i="7"/>
  <c r="AA166" i="7"/>
  <c r="AF165" i="7"/>
  <c r="AE165" i="7"/>
  <c r="AD165" i="7"/>
  <c r="AC165" i="7"/>
  <c r="AB165" i="7"/>
  <c r="AA165" i="7"/>
  <c r="AF164" i="7"/>
  <c r="AE164" i="7"/>
  <c r="AD164" i="7"/>
  <c r="AC164" i="7"/>
  <c r="AB164" i="7"/>
  <c r="AA164" i="7"/>
  <c r="AF163" i="7"/>
  <c r="AE163" i="7"/>
  <c r="AD163" i="7"/>
  <c r="AC163" i="7"/>
  <c r="AB163" i="7"/>
  <c r="AA163" i="7"/>
  <c r="AF162" i="7"/>
  <c r="AE162" i="7"/>
  <c r="AD162" i="7"/>
  <c r="AC162" i="7"/>
  <c r="AB162" i="7"/>
  <c r="AA162" i="7"/>
  <c r="AF161" i="7"/>
  <c r="AE161" i="7"/>
  <c r="AD161" i="7"/>
  <c r="AC161" i="7"/>
  <c r="AB161" i="7"/>
  <c r="AA161" i="7"/>
  <c r="AF160" i="7"/>
  <c r="AE160" i="7"/>
  <c r="AD160" i="7"/>
  <c r="AC160" i="7"/>
  <c r="AB160" i="7"/>
  <c r="AA160" i="7"/>
  <c r="AF159" i="7"/>
  <c r="AE159" i="7"/>
  <c r="AD159" i="7"/>
  <c r="AC159" i="7"/>
  <c r="AB159" i="7"/>
  <c r="AA159" i="7"/>
  <c r="AF158" i="7"/>
  <c r="AE158" i="7"/>
  <c r="AD158" i="7"/>
  <c r="AC158" i="7"/>
  <c r="AB158" i="7"/>
  <c r="AA158" i="7"/>
  <c r="AF157" i="7"/>
  <c r="AE157" i="7"/>
  <c r="AD157" i="7"/>
  <c r="AC157" i="7"/>
  <c r="AB157" i="7"/>
  <c r="AA157" i="7"/>
  <c r="AF156" i="7"/>
  <c r="AE156" i="7"/>
  <c r="AD156" i="7"/>
  <c r="AC156" i="7"/>
  <c r="AB156" i="7"/>
  <c r="AA156" i="7"/>
  <c r="AF155" i="7"/>
  <c r="AE155" i="7"/>
  <c r="AD155" i="7"/>
  <c r="AC155" i="7"/>
  <c r="AB155" i="7"/>
  <c r="AA155" i="7"/>
  <c r="AF154" i="7"/>
  <c r="AE154" i="7"/>
  <c r="AD154" i="7"/>
  <c r="AC154" i="7"/>
  <c r="AB154" i="7"/>
  <c r="AA154" i="7"/>
  <c r="AF153" i="7"/>
  <c r="AE153" i="7"/>
  <c r="AD153" i="7"/>
  <c r="AC153" i="7"/>
  <c r="AB153" i="7"/>
  <c r="AA153" i="7"/>
  <c r="AF152" i="7"/>
  <c r="AE152" i="7"/>
  <c r="AD152" i="7"/>
  <c r="AC152" i="7"/>
  <c r="AB152" i="7"/>
  <c r="AA152" i="7"/>
  <c r="AF151" i="7"/>
  <c r="AE151" i="7"/>
  <c r="AD151" i="7"/>
  <c r="AC151" i="7"/>
  <c r="AB151" i="7"/>
  <c r="AA151" i="7"/>
  <c r="AF150" i="7"/>
  <c r="AE150" i="7"/>
  <c r="AD150" i="7"/>
  <c r="AC150" i="7"/>
  <c r="AB150" i="7"/>
  <c r="AA150" i="7"/>
  <c r="AF149" i="7"/>
  <c r="AE149" i="7"/>
  <c r="AD149" i="7"/>
  <c r="AC149" i="7"/>
  <c r="AB149" i="7"/>
  <c r="AA149" i="7"/>
  <c r="AF148" i="7"/>
  <c r="AE148" i="7"/>
  <c r="AD148" i="7"/>
  <c r="AC148" i="7"/>
  <c r="AB148" i="7"/>
  <c r="AA148" i="7"/>
  <c r="AF147" i="7"/>
  <c r="AE147" i="7"/>
  <c r="AD147" i="7"/>
  <c r="AC147" i="7"/>
  <c r="AB147" i="7"/>
  <c r="AA147" i="7"/>
  <c r="AF146" i="7"/>
  <c r="AE146" i="7"/>
  <c r="AD146" i="7"/>
  <c r="AC146" i="7"/>
  <c r="AB146" i="7"/>
  <c r="AA146" i="7"/>
  <c r="AF145" i="7"/>
  <c r="AE145" i="7"/>
  <c r="AD145" i="7"/>
  <c r="AC145" i="7"/>
  <c r="AB145" i="7"/>
  <c r="AA145" i="7"/>
  <c r="AF144" i="7"/>
  <c r="AE144" i="7"/>
  <c r="AD144" i="7"/>
  <c r="AC144" i="7"/>
  <c r="AB144" i="7"/>
  <c r="AA144" i="7"/>
  <c r="AF143" i="7"/>
  <c r="AE143" i="7"/>
  <c r="AD143" i="7"/>
  <c r="AC143" i="7"/>
  <c r="AB143" i="7"/>
  <c r="AA143" i="7"/>
  <c r="AF142" i="7"/>
  <c r="AE142" i="7"/>
  <c r="AD142" i="7"/>
  <c r="AC142" i="7"/>
  <c r="AB142" i="7"/>
  <c r="AA142" i="7"/>
  <c r="AF141" i="7"/>
  <c r="AE141" i="7"/>
  <c r="AD141" i="7"/>
  <c r="AC141" i="7"/>
  <c r="AB141" i="7"/>
  <c r="AA141" i="7"/>
  <c r="AF140" i="7"/>
  <c r="AE140" i="7"/>
  <c r="AD140" i="7"/>
  <c r="AC140" i="7"/>
  <c r="AB140" i="7"/>
  <c r="AA140" i="7"/>
  <c r="AF139" i="7"/>
  <c r="AE139" i="7"/>
  <c r="AD139" i="7"/>
  <c r="AC139" i="7"/>
  <c r="AB139" i="7"/>
  <c r="AA139" i="7"/>
  <c r="AF138" i="7"/>
  <c r="AE138" i="7"/>
  <c r="AD138" i="7"/>
  <c r="AC138" i="7"/>
  <c r="AB138" i="7"/>
  <c r="AA138" i="7"/>
  <c r="AF137" i="7"/>
  <c r="AE137" i="7"/>
  <c r="AD137" i="7"/>
  <c r="AC137" i="7"/>
  <c r="AB137" i="7"/>
  <c r="AA137" i="7"/>
  <c r="AF136" i="7"/>
  <c r="AE136" i="7"/>
  <c r="AD136" i="7"/>
  <c r="AC136" i="7"/>
  <c r="AB136" i="7"/>
  <c r="AA136" i="7"/>
  <c r="AF135" i="7"/>
  <c r="AE135" i="7"/>
  <c r="AD135" i="7"/>
  <c r="AC135" i="7"/>
  <c r="AB135" i="7"/>
  <c r="AA135" i="7"/>
  <c r="AF134" i="7"/>
  <c r="AE134" i="7"/>
  <c r="AD134" i="7"/>
  <c r="AC134" i="7"/>
  <c r="AB134" i="7"/>
  <c r="AA134" i="7"/>
  <c r="AF133" i="7"/>
  <c r="AE133" i="7"/>
  <c r="AD133" i="7"/>
  <c r="AC133" i="7"/>
  <c r="AB133" i="7"/>
  <c r="AA133" i="7"/>
  <c r="AF132" i="7"/>
  <c r="AE132" i="7"/>
  <c r="AD132" i="7"/>
  <c r="AC132" i="7"/>
  <c r="AB132" i="7"/>
  <c r="AA132" i="7"/>
  <c r="AF131" i="7"/>
  <c r="AE131" i="7"/>
  <c r="AD131" i="7"/>
  <c r="AC131" i="7"/>
  <c r="AB131" i="7"/>
  <c r="AA131" i="7"/>
  <c r="AF130" i="7"/>
  <c r="AE130" i="7"/>
  <c r="AD130" i="7"/>
  <c r="AC130" i="7"/>
  <c r="AB130" i="7"/>
  <c r="AA130" i="7"/>
  <c r="AF129" i="7"/>
  <c r="AE129" i="7"/>
  <c r="AD129" i="7"/>
  <c r="AC129" i="7"/>
  <c r="AB129" i="7"/>
  <c r="AA129" i="7"/>
  <c r="AF128" i="7"/>
  <c r="AE128" i="7"/>
  <c r="AD128" i="7"/>
  <c r="AC128" i="7"/>
  <c r="AB128" i="7"/>
  <c r="AA128" i="7"/>
  <c r="AF127" i="7"/>
  <c r="AE127" i="7"/>
  <c r="AD127" i="7"/>
  <c r="AC127" i="7"/>
  <c r="AB127" i="7"/>
  <c r="AA127" i="7"/>
  <c r="AF126" i="7"/>
  <c r="AE126" i="7"/>
  <c r="AD126" i="7"/>
  <c r="AC126" i="7"/>
  <c r="AB126" i="7"/>
  <c r="AA126" i="7"/>
  <c r="AF125" i="7"/>
  <c r="AE125" i="7"/>
  <c r="AD125" i="7"/>
  <c r="AC125" i="7"/>
  <c r="AB125" i="7"/>
  <c r="AA125" i="7"/>
  <c r="AF124" i="7"/>
  <c r="AE124" i="7"/>
  <c r="AD124" i="7"/>
  <c r="AC124" i="7"/>
  <c r="AB124" i="7"/>
  <c r="AA124" i="7"/>
  <c r="AF123" i="7"/>
  <c r="AE123" i="7"/>
  <c r="AD123" i="7"/>
  <c r="AC123" i="7"/>
  <c r="AB123" i="7"/>
  <c r="AA123" i="7"/>
  <c r="AF122" i="7"/>
  <c r="AE122" i="7"/>
  <c r="AD122" i="7"/>
  <c r="AC122" i="7"/>
  <c r="AB122" i="7"/>
  <c r="AA122" i="7"/>
  <c r="AF121" i="7"/>
  <c r="AE121" i="7"/>
  <c r="AD121" i="7"/>
  <c r="AC121" i="7"/>
  <c r="AB121" i="7"/>
  <c r="AA121" i="7"/>
  <c r="AF120" i="7"/>
  <c r="AE120" i="7"/>
  <c r="AD120" i="7"/>
  <c r="AC120" i="7"/>
  <c r="AB120" i="7"/>
  <c r="AA120" i="7"/>
  <c r="AF119" i="7"/>
  <c r="AE119" i="7"/>
  <c r="AD119" i="7"/>
  <c r="AC119" i="7"/>
  <c r="AB119" i="7"/>
  <c r="AA119" i="7"/>
  <c r="AF118" i="7"/>
  <c r="AE118" i="7"/>
  <c r="AD118" i="7"/>
  <c r="AC118" i="7"/>
  <c r="AB118" i="7"/>
  <c r="AA118" i="7"/>
  <c r="AF117" i="7"/>
  <c r="AE117" i="7"/>
  <c r="AD117" i="7"/>
  <c r="AC117" i="7"/>
  <c r="AB117" i="7"/>
  <c r="AA117" i="7"/>
  <c r="AF116" i="7"/>
  <c r="AE116" i="7"/>
  <c r="AD116" i="7"/>
  <c r="AC116" i="7"/>
  <c r="AB116" i="7"/>
  <c r="AA116" i="7"/>
  <c r="AF115" i="7"/>
  <c r="AE115" i="7"/>
  <c r="AD115" i="7"/>
  <c r="AC115" i="7"/>
  <c r="AB115" i="7"/>
  <c r="AA115" i="7"/>
  <c r="AF114" i="7"/>
  <c r="AE114" i="7"/>
  <c r="AD114" i="7"/>
  <c r="AC114" i="7"/>
  <c r="AB114" i="7"/>
  <c r="AA114" i="7"/>
  <c r="AF113" i="7"/>
  <c r="AE113" i="7"/>
  <c r="AD113" i="7"/>
  <c r="AC113" i="7"/>
  <c r="AB113" i="7"/>
  <c r="AA113" i="7"/>
  <c r="AF112" i="7"/>
  <c r="AE112" i="7"/>
  <c r="AD112" i="7"/>
  <c r="AC112" i="7"/>
  <c r="AB112" i="7"/>
  <c r="AA112" i="7"/>
  <c r="AF111" i="7"/>
  <c r="AE111" i="7"/>
  <c r="AD111" i="7"/>
  <c r="AC111" i="7"/>
  <c r="AB111" i="7"/>
  <c r="AA111" i="7"/>
  <c r="AF110" i="7"/>
  <c r="AE110" i="7"/>
  <c r="AD110" i="7"/>
  <c r="AC110" i="7"/>
  <c r="AB110" i="7"/>
  <c r="AA110" i="7"/>
  <c r="AF109" i="7"/>
  <c r="AE109" i="7"/>
  <c r="AD109" i="7"/>
  <c r="AC109" i="7"/>
  <c r="AB109" i="7"/>
  <c r="AA109" i="7"/>
  <c r="AF108" i="7"/>
  <c r="AE108" i="7"/>
  <c r="AD108" i="7"/>
  <c r="AC108" i="7"/>
  <c r="AB108" i="7"/>
  <c r="AA108" i="7"/>
  <c r="AF107" i="7"/>
  <c r="AE107" i="7"/>
  <c r="AD107" i="7"/>
  <c r="AC107" i="7"/>
  <c r="AB107" i="7"/>
  <c r="AA107" i="7"/>
  <c r="AF106" i="7"/>
  <c r="AE106" i="7"/>
  <c r="AD106" i="7"/>
  <c r="AC106" i="7"/>
  <c r="AB106" i="7"/>
  <c r="AA106" i="7"/>
  <c r="AF105" i="7"/>
  <c r="AE105" i="7"/>
  <c r="AD105" i="7"/>
  <c r="AC105" i="7"/>
  <c r="AB105" i="7"/>
  <c r="AA105" i="7"/>
  <c r="AF104" i="7"/>
  <c r="AE104" i="7"/>
  <c r="AD104" i="7"/>
  <c r="AC104" i="7"/>
  <c r="AB104" i="7"/>
  <c r="AA104" i="7"/>
  <c r="AF103" i="7"/>
  <c r="AE103" i="7"/>
  <c r="AD103" i="7"/>
  <c r="AC103" i="7"/>
  <c r="AB103" i="7"/>
  <c r="AA103" i="7"/>
  <c r="AF102" i="7"/>
  <c r="AE102" i="7"/>
  <c r="AD102" i="7"/>
  <c r="AC102" i="7"/>
  <c r="AB102" i="7"/>
  <c r="AA102" i="7"/>
  <c r="AF101" i="7"/>
  <c r="AE101" i="7"/>
  <c r="AD101" i="7"/>
  <c r="AC101" i="7"/>
  <c r="AB101" i="7"/>
  <c r="AA101" i="7"/>
  <c r="AF100" i="7"/>
  <c r="AE100" i="7"/>
  <c r="AD100" i="7"/>
  <c r="AC100" i="7"/>
  <c r="AB100" i="7"/>
  <c r="AA100" i="7"/>
  <c r="AF99" i="7"/>
  <c r="AE99" i="7"/>
  <c r="AD99" i="7"/>
  <c r="AC99" i="7"/>
  <c r="AB99" i="7"/>
  <c r="AA99" i="7"/>
  <c r="AF98" i="7"/>
  <c r="AE98" i="7"/>
  <c r="AD98" i="7"/>
  <c r="AC98" i="7"/>
  <c r="AB98" i="7"/>
  <c r="AA98" i="7"/>
  <c r="AF97" i="7"/>
  <c r="AE97" i="7"/>
  <c r="AD97" i="7"/>
  <c r="AC97" i="7"/>
  <c r="AB97" i="7"/>
  <c r="AA97" i="7"/>
  <c r="AF96" i="7"/>
  <c r="AE96" i="7"/>
  <c r="AD96" i="7"/>
  <c r="AC96" i="7"/>
  <c r="AB96" i="7"/>
  <c r="AA96" i="7"/>
  <c r="AF95" i="7"/>
  <c r="AE95" i="7"/>
  <c r="AD95" i="7"/>
  <c r="AC95" i="7"/>
  <c r="AB95" i="7"/>
  <c r="AA95" i="7"/>
  <c r="AF94" i="7"/>
  <c r="AE94" i="7"/>
  <c r="AD94" i="7"/>
  <c r="AC94" i="7"/>
  <c r="AB94" i="7"/>
  <c r="AA94" i="7"/>
  <c r="AF93" i="7"/>
  <c r="AE93" i="7"/>
  <c r="AD93" i="7"/>
  <c r="AC93" i="7"/>
  <c r="AB93" i="7"/>
  <c r="AA93" i="7"/>
  <c r="AF92" i="7"/>
  <c r="AE92" i="7"/>
  <c r="AD92" i="7"/>
  <c r="AC92" i="7"/>
  <c r="AB92" i="7"/>
  <c r="AA92" i="7"/>
  <c r="AF91" i="7"/>
  <c r="AE91" i="7"/>
  <c r="AD91" i="7"/>
  <c r="AC91" i="7"/>
  <c r="AB91" i="7"/>
  <c r="AA91" i="7"/>
  <c r="AF90" i="7"/>
  <c r="AE90" i="7"/>
  <c r="AD90" i="7"/>
  <c r="AC90" i="7"/>
  <c r="AB90" i="7"/>
  <c r="AA90" i="7"/>
  <c r="AF89" i="7"/>
  <c r="AE89" i="7"/>
  <c r="AD89" i="7"/>
  <c r="AC89" i="7"/>
  <c r="AB89" i="7"/>
  <c r="AA89" i="7"/>
  <c r="AF88" i="7"/>
  <c r="AE88" i="7"/>
  <c r="AD88" i="7"/>
  <c r="AC88" i="7"/>
  <c r="AB88" i="7"/>
  <c r="AA88" i="7"/>
  <c r="AF87" i="7"/>
  <c r="AE87" i="7"/>
  <c r="AD87" i="7"/>
  <c r="AC87" i="7"/>
  <c r="AB87" i="7"/>
  <c r="AA87" i="7"/>
  <c r="AF86" i="7"/>
  <c r="AE86" i="7"/>
  <c r="AD86" i="7"/>
  <c r="AC86" i="7"/>
  <c r="AB86" i="7"/>
  <c r="AA86" i="7"/>
  <c r="AF85" i="7"/>
  <c r="AE85" i="7"/>
  <c r="AD85" i="7"/>
  <c r="AC85" i="7"/>
  <c r="AB85" i="7"/>
  <c r="AA85" i="7"/>
  <c r="AF84" i="7"/>
  <c r="AE84" i="7"/>
  <c r="AD84" i="7"/>
  <c r="AC84" i="7"/>
  <c r="AB84" i="7"/>
  <c r="AA84" i="7"/>
  <c r="AF83" i="7"/>
  <c r="AE83" i="7"/>
  <c r="AD83" i="7"/>
  <c r="AC83" i="7"/>
  <c r="AB83" i="7"/>
  <c r="AA83" i="7"/>
  <c r="AF82" i="7"/>
  <c r="AE82" i="7"/>
  <c r="AD82" i="7"/>
  <c r="AC82" i="7"/>
  <c r="AB82" i="7"/>
  <c r="AA82" i="7"/>
  <c r="AF81" i="7"/>
  <c r="AE81" i="7"/>
  <c r="AD81" i="7"/>
  <c r="AC81" i="7"/>
  <c r="AB81" i="7"/>
  <c r="AA81" i="7"/>
  <c r="AF80" i="7"/>
  <c r="AE80" i="7"/>
  <c r="AD80" i="7"/>
  <c r="AC80" i="7"/>
  <c r="AB80" i="7"/>
  <c r="AA80" i="7"/>
  <c r="AF79" i="7"/>
  <c r="AE79" i="7"/>
  <c r="AD79" i="7"/>
  <c r="AC79" i="7"/>
  <c r="AB79" i="7"/>
  <c r="AA79" i="7"/>
  <c r="AF78" i="7"/>
  <c r="AE78" i="7"/>
  <c r="AD78" i="7"/>
  <c r="AC78" i="7"/>
  <c r="AB78" i="7"/>
  <c r="AA78" i="7"/>
  <c r="AF77" i="7"/>
  <c r="AE77" i="7"/>
  <c r="AD77" i="7"/>
  <c r="AC77" i="7"/>
  <c r="AB77" i="7"/>
  <c r="AA77" i="7"/>
  <c r="AF76" i="7"/>
  <c r="AE76" i="7"/>
  <c r="AD76" i="7"/>
  <c r="AC76" i="7"/>
  <c r="AB76" i="7"/>
  <c r="AA76" i="7"/>
  <c r="AF75" i="7"/>
  <c r="AE75" i="7"/>
  <c r="AD75" i="7"/>
  <c r="AC75" i="7"/>
  <c r="AB75" i="7"/>
  <c r="AA75" i="7"/>
  <c r="AF74" i="7"/>
  <c r="AE74" i="7"/>
  <c r="AD74" i="7"/>
  <c r="AC74" i="7"/>
  <c r="AB74" i="7"/>
  <c r="AA74" i="7"/>
  <c r="AF73" i="7"/>
  <c r="AE73" i="7"/>
  <c r="AD73" i="7"/>
  <c r="AC73" i="7"/>
  <c r="AB73" i="7"/>
  <c r="AA73" i="7"/>
  <c r="AF72" i="7"/>
  <c r="AE72" i="7"/>
  <c r="AD72" i="7"/>
  <c r="AC72" i="7"/>
  <c r="AB72" i="7"/>
  <c r="AA72" i="7"/>
  <c r="AF71" i="7"/>
  <c r="AE71" i="7"/>
  <c r="AD71" i="7"/>
  <c r="AC71" i="7"/>
  <c r="AB71" i="7"/>
  <c r="AA71" i="7"/>
  <c r="AF70" i="7"/>
  <c r="AE70" i="7"/>
  <c r="AD70" i="7"/>
  <c r="AC70" i="7"/>
  <c r="AB70" i="7"/>
  <c r="AA70" i="7"/>
  <c r="AF69" i="7"/>
  <c r="AE69" i="7"/>
  <c r="AD69" i="7"/>
  <c r="AC69" i="7"/>
  <c r="AB69" i="7"/>
  <c r="AA69" i="7"/>
  <c r="AF68" i="7"/>
  <c r="AE68" i="7"/>
  <c r="AD68" i="7"/>
  <c r="AC68" i="7"/>
  <c r="AB68" i="7"/>
  <c r="AA68" i="7"/>
  <c r="AF67" i="7"/>
  <c r="AE67" i="7"/>
  <c r="AD67" i="7"/>
  <c r="AC67" i="7"/>
  <c r="AB67" i="7"/>
  <c r="AA67" i="7"/>
  <c r="AF66" i="7"/>
  <c r="AE66" i="7"/>
  <c r="AD66" i="7"/>
  <c r="AC66" i="7"/>
  <c r="AB66" i="7"/>
  <c r="AA66" i="7"/>
  <c r="AF65" i="7"/>
  <c r="AE65" i="7"/>
  <c r="AD65" i="7"/>
  <c r="AC65" i="7"/>
  <c r="AB65" i="7"/>
  <c r="AA65" i="7"/>
  <c r="AF64" i="7"/>
  <c r="AE64" i="7"/>
  <c r="AD64" i="7"/>
  <c r="AC64" i="7"/>
  <c r="AB64" i="7"/>
  <c r="AA64" i="7"/>
  <c r="AF63" i="7"/>
  <c r="AE63" i="7"/>
  <c r="AD63" i="7"/>
  <c r="AC63" i="7"/>
  <c r="AB63" i="7"/>
  <c r="AA63" i="7"/>
  <c r="AF62" i="7"/>
  <c r="AE62" i="7"/>
  <c r="AD62" i="7"/>
  <c r="AC62" i="7"/>
  <c r="AB62" i="7"/>
  <c r="AA62" i="7"/>
  <c r="AF61" i="7"/>
  <c r="AE61" i="7"/>
  <c r="AD61" i="7"/>
  <c r="AC61" i="7"/>
  <c r="AB61" i="7"/>
  <c r="AA61" i="7"/>
  <c r="AF60" i="7"/>
  <c r="AE60" i="7"/>
  <c r="AD60" i="7"/>
  <c r="AC60" i="7"/>
  <c r="AB60" i="7"/>
  <c r="AA60" i="7"/>
  <c r="AF59" i="7"/>
  <c r="AE59" i="7"/>
  <c r="AD59" i="7"/>
  <c r="AC59" i="7"/>
  <c r="AB59" i="7"/>
  <c r="AA59" i="7"/>
  <c r="AF58" i="7"/>
  <c r="AE58" i="7"/>
  <c r="AD58" i="7"/>
  <c r="AC58" i="7"/>
  <c r="AB58" i="7"/>
  <c r="AA58" i="7"/>
  <c r="AF57" i="7"/>
  <c r="AE57" i="7"/>
  <c r="AD57" i="7"/>
  <c r="AC57" i="7"/>
  <c r="AB57" i="7"/>
  <c r="AA57" i="7"/>
  <c r="AF56" i="7"/>
  <c r="AE56" i="7"/>
  <c r="AD56" i="7"/>
  <c r="AC56" i="7"/>
  <c r="AB56" i="7"/>
  <c r="AA56" i="7"/>
  <c r="AF55" i="7"/>
  <c r="AE55" i="7"/>
  <c r="AD55" i="7"/>
  <c r="AC55" i="7"/>
  <c r="AB55" i="7"/>
  <c r="AA55" i="7"/>
  <c r="AF54" i="7"/>
  <c r="AE54" i="7"/>
  <c r="AD54" i="7"/>
  <c r="AC54" i="7"/>
  <c r="AB54" i="7"/>
  <c r="AA54" i="7"/>
  <c r="AF53" i="7"/>
  <c r="AE53" i="7"/>
  <c r="AD53" i="7"/>
  <c r="AC53" i="7"/>
  <c r="AB53" i="7"/>
  <c r="AA53" i="7"/>
  <c r="AF52" i="7"/>
  <c r="AE52" i="7"/>
  <c r="AD52" i="7"/>
  <c r="AC52" i="7"/>
  <c r="AB52" i="7"/>
  <c r="AA52" i="7"/>
  <c r="AF51" i="7"/>
  <c r="AE51" i="7"/>
  <c r="AD51" i="7"/>
  <c r="AC51" i="7"/>
  <c r="AB51" i="7"/>
  <c r="AA51" i="7"/>
  <c r="AF50" i="7"/>
  <c r="AE50" i="7"/>
  <c r="AD50" i="7"/>
  <c r="AC50" i="7"/>
  <c r="AB50" i="7"/>
  <c r="AA50" i="7"/>
  <c r="AF49" i="7"/>
  <c r="AE49" i="7"/>
  <c r="AD49" i="7"/>
  <c r="AC49" i="7"/>
  <c r="AB49" i="7"/>
  <c r="AA49" i="7"/>
  <c r="AF48" i="7"/>
  <c r="AE48" i="7"/>
  <c r="AD48" i="7"/>
  <c r="AC48" i="7"/>
  <c r="AB48" i="7"/>
  <c r="AA48" i="7"/>
  <c r="AF47" i="7"/>
  <c r="AE47" i="7"/>
  <c r="AD47" i="7"/>
  <c r="AC47" i="7"/>
  <c r="AB47" i="7"/>
  <c r="AA47" i="7"/>
  <c r="AF46" i="7"/>
  <c r="AE46" i="7"/>
  <c r="AD46" i="7"/>
  <c r="AC46" i="7"/>
  <c r="AB46" i="7"/>
  <c r="AA46" i="7"/>
  <c r="AF45" i="7"/>
  <c r="AE45" i="7"/>
  <c r="AD45" i="7"/>
  <c r="AC45" i="7"/>
  <c r="AB45" i="7"/>
  <c r="AA45" i="7"/>
  <c r="AF44" i="7"/>
  <c r="AE44" i="7"/>
  <c r="AD44" i="7"/>
  <c r="AC44" i="7"/>
  <c r="AB44" i="7"/>
  <c r="AA44" i="7"/>
  <c r="AF43" i="7"/>
  <c r="AE43" i="7"/>
  <c r="AD43" i="7"/>
  <c r="AC43" i="7"/>
  <c r="AB43" i="7"/>
  <c r="AA43" i="7"/>
  <c r="AF42" i="7"/>
  <c r="AE42" i="7"/>
  <c r="AD42" i="7"/>
  <c r="AC42" i="7"/>
  <c r="AB42" i="7"/>
  <c r="AA42" i="7"/>
  <c r="AF41" i="7"/>
  <c r="AE41" i="7"/>
  <c r="AD41" i="7"/>
  <c r="AC41" i="7"/>
  <c r="AB41" i="7"/>
  <c r="AA41" i="7"/>
  <c r="AF40" i="7"/>
  <c r="AE40" i="7"/>
  <c r="AD40" i="7"/>
  <c r="AC40" i="7"/>
  <c r="AB40" i="7"/>
  <c r="AA40" i="7"/>
  <c r="AF39" i="7"/>
  <c r="AE39" i="7"/>
  <c r="AD39" i="7"/>
  <c r="AC39" i="7"/>
  <c r="AB39" i="7"/>
  <c r="AA39" i="7"/>
  <c r="AF38" i="7"/>
  <c r="AE38" i="7"/>
  <c r="AD38" i="7"/>
  <c r="AC38" i="7"/>
  <c r="AB38" i="7"/>
  <c r="AA38" i="7"/>
  <c r="AF37" i="7"/>
  <c r="AE37" i="7"/>
  <c r="AD37" i="7"/>
  <c r="AC37" i="7"/>
  <c r="AB37" i="7"/>
  <c r="AA37" i="7"/>
  <c r="AF36" i="7"/>
  <c r="AE36" i="7"/>
  <c r="AD36" i="7"/>
  <c r="AC36" i="7"/>
  <c r="AB36" i="7"/>
  <c r="AA36" i="7"/>
  <c r="AF35" i="7"/>
  <c r="AE35" i="7"/>
  <c r="AD35" i="7"/>
  <c r="AC35" i="7"/>
  <c r="AB35" i="7"/>
  <c r="AA35" i="7"/>
  <c r="AF34" i="7"/>
  <c r="AE34" i="7"/>
  <c r="AD34" i="7"/>
  <c r="AC34" i="7"/>
  <c r="AB34" i="7"/>
  <c r="AA34" i="7"/>
  <c r="AF33" i="7"/>
  <c r="AE33" i="7"/>
  <c r="AD33" i="7"/>
  <c r="AC33" i="7"/>
  <c r="AB33" i="7"/>
  <c r="AA33" i="7"/>
  <c r="AF32" i="7"/>
  <c r="AE32" i="7"/>
  <c r="AD32" i="7"/>
  <c r="AC32" i="7"/>
  <c r="AB32" i="7"/>
  <c r="AA32" i="7"/>
  <c r="AF31" i="7"/>
  <c r="AE31" i="7"/>
  <c r="AD31" i="7"/>
  <c r="AC31" i="7"/>
  <c r="AB31" i="7"/>
  <c r="AA31" i="7"/>
  <c r="AF30" i="7"/>
  <c r="AE30" i="7"/>
  <c r="AD30" i="7"/>
  <c r="AC30" i="7"/>
  <c r="AB30" i="7"/>
  <c r="AA30" i="7"/>
  <c r="AF29" i="7"/>
  <c r="AE29" i="7"/>
  <c r="AD29" i="7"/>
  <c r="AC29" i="7"/>
  <c r="AB29" i="7"/>
  <c r="AA29" i="7"/>
  <c r="AF28" i="7"/>
  <c r="AE28" i="7"/>
  <c r="AD28" i="7"/>
  <c r="AC28" i="7"/>
  <c r="AB28" i="7"/>
  <c r="AA28" i="7"/>
  <c r="AF27" i="7"/>
  <c r="AE27" i="7"/>
  <c r="AD27" i="7"/>
  <c r="AC27" i="7"/>
  <c r="AB27" i="7"/>
  <c r="AA27" i="7"/>
  <c r="AF26" i="7"/>
  <c r="AE26" i="7"/>
  <c r="AD26" i="7"/>
  <c r="AC26" i="7"/>
  <c r="AB26" i="7"/>
  <c r="AA26" i="7"/>
  <c r="AF25" i="7"/>
  <c r="AE25" i="7"/>
  <c r="AD25" i="7"/>
  <c r="AC25" i="7"/>
  <c r="AB25" i="7"/>
  <c r="AA25" i="7"/>
  <c r="AF24" i="7"/>
  <c r="AE24" i="7"/>
  <c r="AD24" i="7"/>
  <c r="AC24" i="7"/>
  <c r="AB24" i="7"/>
  <c r="AA24" i="7"/>
  <c r="AF23" i="7"/>
  <c r="AE23" i="7"/>
  <c r="AD23" i="7"/>
  <c r="AC23" i="7"/>
  <c r="AB23" i="7"/>
  <c r="AA23" i="7"/>
  <c r="AF22" i="7"/>
  <c r="AE22" i="7"/>
  <c r="AD22" i="7"/>
  <c r="AC22" i="7"/>
  <c r="AB22" i="7"/>
  <c r="AA22" i="7"/>
  <c r="AF21" i="7"/>
  <c r="AE21" i="7"/>
  <c r="AD21" i="7"/>
  <c r="AC21" i="7"/>
  <c r="AB21" i="7"/>
  <c r="AA21" i="7"/>
  <c r="AF20" i="7"/>
  <c r="AE20" i="7"/>
  <c r="AD20" i="7"/>
  <c r="AC20" i="7"/>
  <c r="AB20" i="7"/>
  <c r="AA20" i="7"/>
  <c r="AF19" i="7"/>
  <c r="AE19" i="7"/>
  <c r="AD19" i="7"/>
  <c r="AC19" i="7"/>
  <c r="AB19" i="7"/>
  <c r="AA19" i="7"/>
  <c r="AF18" i="7"/>
  <c r="AE18" i="7"/>
  <c r="AD18" i="7"/>
  <c r="AC18" i="7"/>
  <c r="AB18" i="7"/>
  <c r="AA18" i="7"/>
  <c r="AF17" i="7"/>
  <c r="AE17" i="7"/>
  <c r="AD17" i="7"/>
  <c r="AC17" i="7"/>
  <c r="AB17" i="7"/>
  <c r="AA17" i="7"/>
  <c r="AF16" i="7"/>
  <c r="AE16" i="7"/>
  <c r="AD16" i="7"/>
  <c r="AC16" i="7"/>
  <c r="AB16" i="7"/>
  <c r="AA16" i="7"/>
  <c r="AF15" i="7"/>
  <c r="AE15" i="7"/>
  <c r="AD15" i="7"/>
  <c r="AC15" i="7"/>
  <c r="AB15" i="7"/>
  <c r="AA15" i="7"/>
  <c r="AF14" i="7"/>
  <c r="AE14" i="7"/>
  <c r="AD14" i="7"/>
  <c r="AC14" i="7"/>
  <c r="AB14" i="7"/>
  <c r="AA14" i="7"/>
  <c r="AF13" i="7"/>
  <c r="AE13" i="7"/>
  <c r="AD13" i="7"/>
  <c r="AC13" i="7"/>
  <c r="AB13" i="7"/>
  <c r="AA13" i="7"/>
  <c r="AF12" i="7"/>
  <c r="AE12" i="7"/>
  <c r="AD12" i="7"/>
  <c r="AC12" i="7"/>
  <c r="AB12" i="7"/>
  <c r="AA12" i="7"/>
  <c r="AF11" i="7"/>
  <c r="AE11" i="7"/>
  <c r="AD11" i="7"/>
  <c r="AC11" i="7"/>
  <c r="AB11" i="7"/>
  <c r="AA11" i="7"/>
  <c r="AF10" i="7"/>
  <c r="AE10" i="7"/>
  <c r="AD10" i="7"/>
  <c r="AC10" i="7"/>
  <c r="AB10" i="7"/>
  <c r="AA10" i="7"/>
  <c r="AF9" i="7"/>
  <c r="AE9" i="7"/>
  <c r="AD9" i="7"/>
  <c r="AC9" i="7"/>
  <c r="AB9" i="7"/>
  <c r="AA9" i="7"/>
  <c r="AF8" i="7"/>
  <c r="AE8" i="7"/>
  <c r="AD8" i="7"/>
  <c r="AC8" i="7"/>
  <c r="AB8" i="7"/>
  <c r="AA8" i="7"/>
  <c r="AF202" i="5"/>
  <c r="AE202" i="5"/>
  <c r="AD202" i="5"/>
  <c r="AC202" i="5"/>
  <c r="AB202" i="5"/>
  <c r="AA202" i="5"/>
  <c r="AF201" i="5"/>
  <c r="AE201" i="5"/>
  <c r="AD201" i="5"/>
  <c r="AC201" i="5"/>
  <c r="AB201" i="5"/>
  <c r="AA201" i="5"/>
  <c r="AF200" i="5"/>
  <c r="AE200" i="5"/>
  <c r="AD200" i="5"/>
  <c r="AC200" i="5"/>
  <c r="AB200" i="5"/>
  <c r="AA200" i="5"/>
  <c r="AF199" i="5"/>
  <c r="AE199" i="5"/>
  <c r="AD199" i="5"/>
  <c r="AC199" i="5"/>
  <c r="AB199" i="5"/>
  <c r="AA199" i="5"/>
  <c r="AF198" i="5"/>
  <c r="AE198" i="5"/>
  <c r="AD198" i="5"/>
  <c r="AC198" i="5"/>
  <c r="AB198" i="5"/>
  <c r="AA198" i="5"/>
  <c r="AF197" i="5"/>
  <c r="AE197" i="5"/>
  <c r="AD197" i="5"/>
  <c r="AC197" i="5"/>
  <c r="AB197" i="5"/>
  <c r="AA197" i="5"/>
  <c r="AF196" i="5"/>
  <c r="AE196" i="5"/>
  <c r="AD196" i="5"/>
  <c r="AC196" i="5"/>
  <c r="AB196" i="5"/>
  <c r="AA196" i="5"/>
  <c r="AF195" i="5"/>
  <c r="AE195" i="5"/>
  <c r="AD195" i="5"/>
  <c r="AC195" i="5"/>
  <c r="AB195" i="5"/>
  <c r="AA195" i="5"/>
  <c r="AF194" i="5"/>
  <c r="AE194" i="5"/>
  <c r="AD194" i="5"/>
  <c r="AC194" i="5"/>
  <c r="AB194" i="5"/>
  <c r="AA194" i="5"/>
  <c r="AF193" i="5"/>
  <c r="AE193" i="5"/>
  <c r="AD193" i="5"/>
  <c r="AC193" i="5"/>
  <c r="AB193" i="5"/>
  <c r="AA193" i="5"/>
  <c r="AF192" i="5"/>
  <c r="AE192" i="5"/>
  <c r="AD192" i="5"/>
  <c r="AC192" i="5"/>
  <c r="AB192" i="5"/>
  <c r="AA192" i="5"/>
  <c r="AF191" i="5"/>
  <c r="AE191" i="5"/>
  <c r="AD191" i="5"/>
  <c r="AC191" i="5"/>
  <c r="AB191" i="5"/>
  <c r="AA191" i="5"/>
  <c r="AF190" i="5"/>
  <c r="AE190" i="5"/>
  <c r="AD190" i="5"/>
  <c r="AC190" i="5"/>
  <c r="AB190" i="5"/>
  <c r="AA190" i="5"/>
  <c r="AF189" i="5"/>
  <c r="AE189" i="5"/>
  <c r="AD189" i="5"/>
  <c r="AC189" i="5"/>
  <c r="AB189" i="5"/>
  <c r="AA189" i="5"/>
  <c r="AF188" i="5"/>
  <c r="AE188" i="5"/>
  <c r="AD188" i="5"/>
  <c r="AC188" i="5"/>
  <c r="AB188" i="5"/>
  <c r="AA188" i="5"/>
  <c r="AF187" i="5"/>
  <c r="AE187" i="5"/>
  <c r="AD187" i="5"/>
  <c r="AC187" i="5"/>
  <c r="AB187" i="5"/>
  <c r="AA187" i="5"/>
  <c r="AF186" i="5"/>
  <c r="AE186" i="5"/>
  <c r="AD186" i="5"/>
  <c r="AC186" i="5"/>
  <c r="AB186" i="5"/>
  <c r="AA186" i="5"/>
  <c r="AF185" i="5"/>
  <c r="AE185" i="5"/>
  <c r="AD185" i="5"/>
  <c r="AC185" i="5"/>
  <c r="AB185" i="5"/>
  <c r="AA185" i="5"/>
  <c r="AF184" i="5"/>
  <c r="AE184" i="5"/>
  <c r="AD184" i="5"/>
  <c r="AC184" i="5"/>
  <c r="AB184" i="5"/>
  <c r="AA184" i="5"/>
  <c r="AF183" i="5"/>
  <c r="AE183" i="5"/>
  <c r="AD183" i="5"/>
  <c r="AC183" i="5"/>
  <c r="AB183" i="5"/>
  <c r="AA183" i="5"/>
  <c r="AF182" i="5"/>
  <c r="AE182" i="5"/>
  <c r="AD182" i="5"/>
  <c r="AC182" i="5"/>
  <c r="AB182" i="5"/>
  <c r="AA182" i="5"/>
  <c r="AF181" i="5"/>
  <c r="AE181" i="5"/>
  <c r="AD181" i="5"/>
  <c r="AC181" i="5"/>
  <c r="AB181" i="5"/>
  <c r="AA181" i="5"/>
  <c r="AF180" i="5"/>
  <c r="AE180" i="5"/>
  <c r="AD180" i="5"/>
  <c r="AC180" i="5"/>
  <c r="AB180" i="5"/>
  <c r="AA180" i="5"/>
  <c r="AF179" i="5"/>
  <c r="AE179" i="5"/>
  <c r="AD179" i="5"/>
  <c r="AC179" i="5"/>
  <c r="AB179" i="5"/>
  <c r="AA179" i="5"/>
  <c r="AF178" i="5"/>
  <c r="AE178" i="5"/>
  <c r="AD178" i="5"/>
  <c r="AC178" i="5"/>
  <c r="AB178" i="5"/>
  <c r="AA178" i="5"/>
  <c r="AF177" i="5"/>
  <c r="AE177" i="5"/>
  <c r="AD177" i="5"/>
  <c r="AC177" i="5"/>
  <c r="AB177" i="5"/>
  <c r="AA177" i="5"/>
  <c r="AF176" i="5"/>
  <c r="AE176" i="5"/>
  <c r="AD176" i="5"/>
  <c r="AC176" i="5"/>
  <c r="AB176" i="5"/>
  <c r="AA176" i="5"/>
  <c r="AF175" i="5"/>
  <c r="AE175" i="5"/>
  <c r="AD175" i="5"/>
  <c r="AC175" i="5"/>
  <c r="AB175" i="5"/>
  <c r="AA175" i="5"/>
  <c r="AF174" i="5"/>
  <c r="AE174" i="5"/>
  <c r="AD174" i="5"/>
  <c r="AC174" i="5"/>
  <c r="AB174" i="5"/>
  <c r="AA174" i="5"/>
  <c r="AF173" i="5"/>
  <c r="AE173" i="5"/>
  <c r="AD173" i="5"/>
  <c r="AC173" i="5"/>
  <c r="AB173" i="5"/>
  <c r="AA173" i="5"/>
  <c r="AF172" i="5"/>
  <c r="AE172" i="5"/>
  <c r="AD172" i="5"/>
  <c r="AC172" i="5"/>
  <c r="AB172" i="5"/>
  <c r="AA172" i="5"/>
  <c r="AF171" i="5"/>
  <c r="AE171" i="5"/>
  <c r="AD171" i="5"/>
  <c r="AC171" i="5"/>
  <c r="AB171" i="5"/>
  <c r="AA171" i="5"/>
  <c r="AF170" i="5"/>
  <c r="AE170" i="5"/>
  <c r="AD170" i="5"/>
  <c r="AC170" i="5"/>
  <c r="AB170" i="5"/>
  <c r="AA170" i="5"/>
  <c r="AF169" i="5"/>
  <c r="AE169" i="5"/>
  <c r="AD169" i="5"/>
  <c r="AC169" i="5"/>
  <c r="AB169" i="5"/>
  <c r="AA169" i="5"/>
  <c r="AF168" i="5"/>
  <c r="AE168" i="5"/>
  <c r="AD168" i="5"/>
  <c r="AC168" i="5"/>
  <c r="AB168" i="5"/>
  <c r="AA168" i="5"/>
  <c r="AF167" i="5"/>
  <c r="AE167" i="5"/>
  <c r="AD167" i="5"/>
  <c r="AC167" i="5"/>
  <c r="AB167" i="5"/>
  <c r="AA167" i="5"/>
  <c r="AF166" i="5"/>
  <c r="AE166" i="5"/>
  <c r="AD166" i="5"/>
  <c r="AC166" i="5"/>
  <c r="AB166" i="5"/>
  <c r="AA166" i="5"/>
  <c r="AF165" i="5"/>
  <c r="AE165" i="5"/>
  <c r="AD165" i="5"/>
  <c r="AC165" i="5"/>
  <c r="AB165" i="5"/>
  <c r="AA165" i="5"/>
  <c r="AF164" i="5"/>
  <c r="AE164" i="5"/>
  <c r="AD164" i="5"/>
  <c r="AC164" i="5"/>
  <c r="AB164" i="5"/>
  <c r="AA164" i="5"/>
  <c r="AF163" i="5"/>
  <c r="AE163" i="5"/>
  <c r="AD163" i="5"/>
  <c r="AC163" i="5"/>
  <c r="AB163" i="5"/>
  <c r="AA163" i="5"/>
  <c r="AF162" i="5"/>
  <c r="AE162" i="5"/>
  <c r="AD162" i="5"/>
  <c r="AC162" i="5"/>
  <c r="AB162" i="5"/>
  <c r="AA162" i="5"/>
  <c r="AF161" i="5"/>
  <c r="AE161" i="5"/>
  <c r="AD161" i="5"/>
  <c r="AC161" i="5"/>
  <c r="AB161" i="5"/>
  <c r="AA161" i="5"/>
  <c r="AF160" i="5"/>
  <c r="AE160" i="5"/>
  <c r="AD160" i="5"/>
  <c r="AC160" i="5"/>
  <c r="AB160" i="5"/>
  <c r="AA160" i="5"/>
  <c r="AF159" i="5"/>
  <c r="AE159" i="5"/>
  <c r="AD159" i="5"/>
  <c r="AC159" i="5"/>
  <c r="AB159" i="5"/>
  <c r="AA159" i="5"/>
  <c r="AF158" i="5"/>
  <c r="AE158" i="5"/>
  <c r="AD158" i="5"/>
  <c r="AC158" i="5"/>
  <c r="AB158" i="5"/>
  <c r="AA158" i="5"/>
  <c r="AF157" i="5"/>
  <c r="AE157" i="5"/>
  <c r="AD157" i="5"/>
  <c r="AC157" i="5"/>
  <c r="AB157" i="5"/>
  <c r="AA157" i="5"/>
  <c r="AF156" i="5"/>
  <c r="AE156" i="5"/>
  <c r="AD156" i="5"/>
  <c r="AC156" i="5"/>
  <c r="AB156" i="5"/>
  <c r="AA156" i="5"/>
  <c r="AF155" i="5"/>
  <c r="AE155" i="5"/>
  <c r="AD155" i="5"/>
  <c r="AC155" i="5"/>
  <c r="AB155" i="5"/>
  <c r="AA155" i="5"/>
  <c r="AF154" i="5"/>
  <c r="AE154" i="5"/>
  <c r="AD154" i="5"/>
  <c r="AC154" i="5"/>
  <c r="AB154" i="5"/>
  <c r="AA154" i="5"/>
  <c r="AF153" i="5"/>
  <c r="AE153" i="5"/>
  <c r="AD153" i="5"/>
  <c r="AC153" i="5"/>
  <c r="AB153" i="5"/>
  <c r="AA153" i="5"/>
  <c r="AF152" i="5"/>
  <c r="AE152" i="5"/>
  <c r="AD152" i="5"/>
  <c r="AC152" i="5"/>
  <c r="AB152" i="5"/>
  <c r="AA152" i="5"/>
  <c r="AF151" i="5"/>
  <c r="AE151" i="5"/>
  <c r="AD151" i="5"/>
  <c r="AC151" i="5"/>
  <c r="AB151" i="5"/>
  <c r="AA151" i="5"/>
  <c r="AF150" i="5"/>
  <c r="AE150" i="5"/>
  <c r="AD150" i="5"/>
  <c r="AC150" i="5"/>
  <c r="AB150" i="5"/>
  <c r="AA150" i="5"/>
  <c r="AF149" i="5"/>
  <c r="AE149" i="5"/>
  <c r="AD149" i="5"/>
  <c r="AC149" i="5"/>
  <c r="AB149" i="5"/>
  <c r="AA149" i="5"/>
  <c r="AF148" i="5"/>
  <c r="AE148" i="5"/>
  <c r="AD148" i="5"/>
  <c r="AC148" i="5"/>
  <c r="AB148" i="5"/>
  <c r="AA148" i="5"/>
  <c r="AF147" i="5"/>
  <c r="AE147" i="5"/>
  <c r="AD147" i="5"/>
  <c r="AC147" i="5"/>
  <c r="AB147" i="5"/>
  <c r="AA147" i="5"/>
  <c r="AF146" i="5"/>
  <c r="AE146" i="5"/>
  <c r="AD146" i="5"/>
  <c r="AC146" i="5"/>
  <c r="AB146" i="5"/>
  <c r="AA146" i="5"/>
  <c r="AF145" i="5"/>
  <c r="AE145" i="5"/>
  <c r="AD145" i="5"/>
  <c r="AC145" i="5"/>
  <c r="AB145" i="5"/>
  <c r="AA145" i="5"/>
  <c r="AF144" i="5"/>
  <c r="AE144" i="5"/>
  <c r="AD144" i="5"/>
  <c r="AC144" i="5"/>
  <c r="AB144" i="5"/>
  <c r="AA144" i="5"/>
  <c r="AF143" i="5"/>
  <c r="AE143" i="5"/>
  <c r="AD143" i="5"/>
  <c r="AC143" i="5"/>
  <c r="AB143" i="5"/>
  <c r="AA143" i="5"/>
  <c r="AF142" i="5"/>
  <c r="AE142" i="5"/>
  <c r="AD142" i="5"/>
  <c r="AC142" i="5"/>
  <c r="AB142" i="5"/>
  <c r="AA142" i="5"/>
  <c r="AF141" i="5"/>
  <c r="AE141" i="5"/>
  <c r="AD141" i="5"/>
  <c r="AC141" i="5"/>
  <c r="AB141" i="5"/>
  <c r="AA141" i="5"/>
  <c r="AF140" i="5"/>
  <c r="AE140" i="5"/>
  <c r="AD140" i="5"/>
  <c r="AC140" i="5"/>
  <c r="AB140" i="5"/>
  <c r="AA140" i="5"/>
  <c r="AF139" i="5"/>
  <c r="AE139" i="5"/>
  <c r="AD139" i="5"/>
  <c r="AC139" i="5"/>
  <c r="AB139" i="5"/>
  <c r="AA139" i="5"/>
  <c r="AF138" i="5"/>
  <c r="AE138" i="5"/>
  <c r="AD138" i="5"/>
  <c r="AC138" i="5"/>
  <c r="AB138" i="5"/>
  <c r="AA138" i="5"/>
  <c r="AF137" i="5"/>
  <c r="AE137" i="5"/>
  <c r="AD137" i="5"/>
  <c r="AC137" i="5"/>
  <c r="AB137" i="5"/>
  <c r="AA137" i="5"/>
  <c r="AF136" i="5"/>
  <c r="AE136" i="5"/>
  <c r="AD136" i="5"/>
  <c r="AC136" i="5"/>
  <c r="AB136" i="5"/>
  <c r="AA136" i="5"/>
  <c r="AF135" i="5"/>
  <c r="AE135" i="5"/>
  <c r="AD135" i="5"/>
  <c r="AC135" i="5"/>
  <c r="AB135" i="5"/>
  <c r="AA135" i="5"/>
  <c r="AF134" i="5"/>
  <c r="AE134" i="5"/>
  <c r="AD134" i="5"/>
  <c r="AC134" i="5"/>
  <c r="AB134" i="5"/>
  <c r="AA134" i="5"/>
  <c r="AF133" i="5"/>
  <c r="AE133" i="5"/>
  <c r="AD133" i="5"/>
  <c r="AC133" i="5"/>
  <c r="AB133" i="5"/>
  <c r="AA133" i="5"/>
  <c r="AF132" i="5"/>
  <c r="AE132" i="5"/>
  <c r="AD132" i="5"/>
  <c r="AC132" i="5"/>
  <c r="AB132" i="5"/>
  <c r="AA132" i="5"/>
  <c r="AF131" i="5"/>
  <c r="AE131" i="5"/>
  <c r="AD131" i="5"/>
  <c r="AC131" i="5"/>
  <c r="AB131" i="5"/>
  <c r="AA131" i="5"/>
  <c r="AF130" i="5"/>
  <c r="AE130" i="5"/>
  <c r="AD130" i="5"/>
  <c r="AC130" i="5"/>
  <c r="AB130" i="5"/>
  <c r="AA130" i="5"/>
  <c r="AF129" i="5"/>
  <c r="AE129" i="5"/>
  <c r="AD129" i="5"/>
  <c r="AC129" i="5"/>
  <c r="AB129" i="5"/>
  <c r="AA129" i="5"/>
  <c r="AF128" i="5"/>
  <c r="AE128" i="5"/>
  <c r="AD128" i="5"/>
  <c r="AC128" i="5"/>
  <c r="AB128" i="5"/>
  <c r="AA128" i="5"/>
  <c r="AF127" i="5"/>
  <c r="AE127" i="5"/>
  <c r="AD127" i="5"/>
  <c r="AC127" i="5"/>
  <c r="AB127" i="5"/>
  <c r="AA127" i="5"/>
  <c r="AF126" i="5"/>
  <c r="AE126" i="5"/>
  <c r="AD126" i="5"/>
  <c r="AC126" i="5"/>
  <c r="AB126" i="5"/>
  <c r="AA126" i="5"/>
  <c r="AF125" i="5"/>
  <c r="AE125" i="5"/>
  <c r="AD125" i="5"/>
  <c r="AC125" i="5"/>
  <c r="AB125" i="5"/>
  <c r="AA125" i="5"/>
  <c r="AF124" i="5"/>
  <c r="AE124" i="5"/>
  <c r="AD124" i="5"/>
  <c r="AC124" i="5"/>
  <c r="AB124" i="5"/>
  <c r="AA124" i="5"/>
  <c r="AF123" i="5"/>
  <c r="AE123" i="5"/>
  <c r="AD123" i="5"/>
  <c r="AC123" i="5"/>
  <c r="AB123" i="5"/>
  <c r="AA123" i="5"/>
  <c r="AF122" i="5"/>
  <c r="AE122" i="5"/>
  <c r="AD122" i="5"/>
  <c r="AC122" i="5"/>
  <c r="AB122" i="5"/>
  <c r="AA122" i="5"/>
  <c r="AF121" i="5"/>
  <c r="AE121" i="5"/>
  <c r="AD121" i="5"/>
  <c r="AC121" i="5"/>
  <c r="AB121" i="5"/>
  <c r="AA121" i="5"/>
  <c r="AF120" i="5"/>
  <c r="AE120" i="5"/>
  <c r="AD120" i="5"/>
  <c r="AC120" i="5"/>
  <c r="AB120" i="5"/>
  <c r="AA120" i="5"/>
  <c r="AF119" i="5"/>
  <c r="AE119" i="5"/>
  <c r="AD119" i="5"/>
  <c r="AC119" i="5"/>
  <c r="AB119" i="5"/>
  <c r="AA119" i="5"/>
  <c r="AF118" i="5"/>
  <c r="AE118" i="5"/>
  <c r="AD118" i="5"/>
  <c r="AC118" i="5"/>
  <c r="AB118" i="5"/>
  <c r="AA118" i="5"/>
  <c r="AF117" i="5"/>
  <c r="AE117" i="5"/>
  <c r="AD117" i="5"/>
  <c r="AC117" i="5"/>
  <c r="AB117" i="5"/>
  <c r="AA117" i="5"/>
  <c r="AF116" i="5"/>
  <c r="AE116" i="5"/>
  <c r="AD116" i="5"/>
  <c r="AC116" i="5"/>
  <c r="AB116" i="5"/>
  <c r="AA116" i="5"/>
  <c r="AF115" i="5"/>
  <c r="AE115" i="5"/>
  <c r="AD115" i="5"/>
  <c r="AC115" i="5"/>
  <c r="AB115" i="5"/>
  <c r="AA115" i="5"/>
  <c r="AF114" i="5"/>
  <c r="AE114" i="5"/>
  <c r="AD114" i="5"/>
  <c r="AC114" i="5"/>
  <c r="AB114" i="5"/>
  <c r="AA114" i="5"/>
  <c r="AF113" i="5"/>
  <c r="AE113" i="5"/>
  <c r="AD113" i="5"/>
  <c r="AC113" i="5"/>
  <c r="AB113" i="5"/>
  <c r="AA113" i="5"/>
  <c r="AF112" i="5"/>
  <c r="AE112" i="5"/>
  <c r="AD112" i="5"/>
  <c r="AC112" i="5"/>
  <c r="AB112" i="5"/>
  <c r="AA112" i="5"/>
  <c r="AF111" i="5"/>
  <c r="AE111" i="5"/>
  <c r="AD111" i="5"/>
  <c r="AC111" i="5"/>
  <c r="AB111" i="5"/>
  <c r="AA111" i="5"/>
  <c r="AF110" i="5"/>
  <c r="AE110" i="5"/>
  <c r="AD110" i="5"/>
  <c r="AC110" i="5"/>
  <c r="AB110" i="5"/>
  <c r="AA110" i="5"/>
  <c r="AF109" i="5"/>
  <c r="AE109" i="5"/>
  <c r="AD109" i="5"/>
  <c r="AC109" i="5"/>
  <c r="AB109" i="5"/>
  <c r="AA109" i="5"/>
  <c r="AF108" i="5"/>
  <c r="AE108" i="5"/>
  <c r="AD108" i="5"/>
  <c r="AC108" i="5"/>
  <c r="AB108" i="5"/>
  <c r="AA108" i="5"/>
  <c r="AF107" i="5"/>
  <c r="AE107" i="5"/>
  <c r="AD107" i="5"/>
  <c r="AC107" i="5"/>
  <c r="AB107" i="5"/>
  <c r="AA107" i="5"/>
  <c r="AF106" i="5"/>
  <c r="AE106" i="5"/>
  <c r="AD106" i="5"/>
  <c r="AC106" i="5"/>
  <c r="AB106" i="5"/>
  <c r="AA106" i="5"/>
  <c r="AF105" i="5"/>
  <c r="AE105" i="5"/>
  <c r="AD105" i="5"/>
  <c r="AC105" i="5"/>
  <c r="AB105" i="5"/>
  <c r="AA105" i="5"/>
  <c r="AF104" i="5"/>
  <c r="AE104" i="5"/>
  <c r="AD104" i="5"/>
  <c r="AC104" i="5"/>
  <c r="AB104" i="5"/>
  <c r="AA104" i="5"/>
  <c r="AF103" i="5"/>
  <c r="AE103" i="5"/>
  <c r="AD103" i="5"/>
  <c r="AC103" i="5"/>
  <c r="AB103" i="5"/>
  <c r="AA103" i="5"/>
  <c r="AF102" i="5"/>
  <c r="AE102" i="5"/>
  <c r="AD102" i="5"/>
  <c r="AC102" i="5"/>
  <c r="AB102" i="5"/>
  <c r="AA102" i="5"/>
  <c r="AF101" i="5"/>
  <c r="AE101" i="5"/>
  <c r="AD101" i="5"/>
  <c r="AC101" i="5"/>
  <c r="AB101" i="5"/>
  <c r="AA101" i="5"/>
  <c r="AF100" i="5"/>
  <c r="AE100" i="5"/>
  <c r="AD100" i="5"/>
  <c r="AC100" i="5"/>
  <c r="AB100" i="5"/>
  <c r="AA100" i="5"/>
  <c r="AF99" i="5"/>
  <c r="AE99" i="5"/>
  <c r="AD99" i="5"/>
  <c r="AC99" i="5"/>
  <c r="AB99" i="5"/>
  <c r="AA99" i="5"/>
  <c r="AF98" i="5"/>
  <c r="AE98" i="5"/>
  <c r="AD98" i="5"/>
  <c r="AC98" i="5"/>
  <c r="AB98" i="5"/>
  <c r="AA98" i="5"/>
  <c r="AF97" i="5"/>
  <c r="AE97" i="5"/>
  <c r="AD97" i="5"/>
  <c r="AC97" i="5"/>
  <c r="AB97" i="5"/>
  <c r="AA97" i="5"/>
  <c r="AF96" i="5"/>
  <c r="AE96" i="5"/>
  <c r="AD96" i="5"/>
  <c r="AC96" i="5"/>
  <c r="AB96" i="5"/>
  <c r="AA96" i="5"/>
  <c r="AF95" i="5"/>
  <c r="AE95" i="5"/>
  <c r="AD95" i="5"/>
  <c r="AC95" i="5"/>
  <c r="AB95" i="5"/>
  <c r="AA95" i="5"/>
  <c r="AF94" i="5"/>
  <c r="AE94" i="5"/>
  <c r="AD94" i="5"/>
  <c r="AC94" i="5"/>
  <c r="AB94" i="5"/>
  <c r="AA94" i="5"/>
  <c r="AF93" i="5"/>
  <c r="AE93" i="5"/>
  <c r="AD93" i="5"/>
  <c r="AC93" i="5"/>
  <c r="AB93" i="5"/>
  <c r="AA93" i="5"/>
  <c r="AF92" i="5"/>
  <c r="AE92" i="5"/>
  <c r="AD92" i="5"/>
  <c r="AC92" i="5"/>
  <c r="AB92" i="5"/>
  <c r="AA92" i="5"/>
  <c r="AF91" i="5"/>
  <c r="AE91" i="5"/>
  <c r="AD91" i="5"/>
  <c r="AC91" i="5"/>
  <c r="AB91" i="5"/>
  <c r="AA91" i="5"/>
  <c r="AF90" i="5"/>
  <c r="AE90" i="5"/>
  <c r="AD90" i="5"/>
  <c r="AC90" i="5"/>
  <c r="AB90" i="5"/>
  <c r="AA90" i="5"/>
  <c r="AF89" i="5"/>
  <c r="AE89" i="5"/>
  <c r="AD89" i="5"/>
  <c r="AC89" i="5"/>
  <c r="AB89" i="5"/>
  <c r="AA89" i="5"/>
  <c r="AF88" i="5"/>
  <c r="AE88" i="5"/>
  <c r="AD88" i="5"/>
  <c r="AC88" i="5"/>
  <c r="AB88" i="5"/>
  <c r="AA88" i="5"/>
  <c r="AF87" i="5"/>
  <c r="AE87" i="5"/>
  <c r="AD87" i="5"/>
  <c r="AC87" i="5"/>
  <c r="AB87" i="5"/>
  <c r="AA87" i="5"/>
  <c r="AF86" i="5"/>
  <c r="AE86" i="5"/>
  <c r="AD86" i="5"/>
  <c r="AC86" i="5"/>
  <c r="AB86" i="5"/>
  <c r="AA86" i="5"/>
  <c r="AF85" i="5"/>
  <c r="AE85" i="5"/>
  <c r="AD85" i="5"/>
  <c r="AC85" i="5"/>
  <c r="AB85" i="5"/>
  <c r="AA85" i="5"/>
  <c r="AF84" i="5"/>
  <c r="AE84" i="5"/>
  <c r="AD84" i="5"/>
  <c r="AC84" i="5"/>
  <c r="AB84" i="5"/>
  <c r="AA84" i="5"/>
  <c r="AF83" i="5"/>
  <c r="AE83" i="5"/>
  <c r="AD83" i="5"/>
  <c r="AC83" i="5"/>
  <c r="AB83" i="5"/>
  <c r="AA83" i="5"/>
  <c r="AF82" i="5"/>
  <c r="AE82" i="5"/>
  <c r="AD82" i="5"/>
  <c r="AC82" i="5"/>
  <c r="AB82" i="5"/>
  <c r="AA82" i="5"/>
  <c r="AF81" i="5"/>
  <c r="AE81" i="5"/>
  <c r="AD81" i="5"/>
  <c r="AC81" i="5"/>
  <c r="AB81" i="5"/>
  <c r="AA81" i="5"/>
  <c r="AF80" i="5"/>
  <c r="AE80" i="5"/>
  <c r="AD80" i="5"/>
  <c r="AC80" i="5"/>
  <c r="AB80" i="5"/>
  <c r="AA80" i="5"/>
  <c r="AF79" i="5"/>
  <c r="AE79" i="5"/>
  <c r="AD79" i="5"/>
  <c r="AC79" i="5"/>
  <c r="AB79" i="5"/>
  <c r="AA79" i="5"/>
  <c r="AF78" i="5"/>
  <c r="AE78" i="5"/>
  <c r="AD78" i="5"/>
  <c r="AC78" i="5"/>
  <c r="AB78" i="5"/>
  <c r="AA78" i="5"/>
  <c r="AF77" i="5"/>
  <c r="AE77" i="5"/>
  <c r="AD77" i="5"/>
  <c r="AC77" i="5"/>
  <c r="AB77" i="5"/>
  <c r="AA77" i="5"/>
  <c r="AF76" i="5"/>
  <c r="AE76" i="5"/>
  <c r="AD76" i="5"/>
  <c r="AC76" i="5"/>
  <c r="AB76" i="5"/>
  <c r="AA76" i="5"/>
  <c r="AF75" i="5"/>
  <c r="AE75" i="5"/>
  <c r="AD75" i="5"/>
  <c r="AC75" i="5"/>
  <c r="AB75" i="5"/>
  <c r="AA75" i="5"/>
  <c r="AF74" i="5"/>
  <c r="AE74" i="5"/>
  <c r="AD74" i="5"/>
  <c r="AC74" i="5"/>
  <c r="AB74" i="5"/>
  <c r="AA74" i="5"/>
  <c r="AF73" i="5"/>
  <c r="AE73" i="5"/>
  <c r="AD73" i="5"/>
  <c r="AC73" i="5"/>
  <c r="AB73" i="5"/>
  <c r="AA73" i="5"/>
  <c r="AF72" i="5"/>
  <c r="AE72" i="5"/>
  <c r="AD72" i="5"/>
  <c r="AC72" i="5"/>
  <c r="AB72" i="5"/>
  <c r="AA72" i="5"/>
  <c r="AF71" i="5"/>
  <c r="AE71" i="5"/>
  <c r="AD71" i="5"/>
  <c r="AC71" i="5"/>
  <c r="AB71" i="5"/>
  <c r="AA71" i="5"/>
  <c r="AF70" i="5"/>
  <c r="AE70" i="5"/>
  <c r="AD70" i="5"/>
  <c r="AC70" i="5"/>
  <c r="AB70" i="5"/>
  <c r="AA70" i="5"/>
  <c r="AF69" i="5"/>
  <c r="AE69" i="5"/>
  <c r="AD69" i="5"/>
  <c r="AC69" i="5"/>
  <c r="AB69" i="5"/>
  <c r="AA69" i="5"/>
  <c r="AF68" i="5"/>
  <c r="AE68" i="5"/>
  <c r="AD68" i="5"/>
  <c r="AC68" i="5"/>
  <c r="AB68" i="5"/>
  <c r="AA68" i="5"/>
  <c r="AF67" i="5"/>
  <c r="AE67" i="5"/>
  <c r="AD67" i="5"/>
  <c r="AC67" i="5"/>
  <c r="AB67" i="5"/>
  <c r="AA67" i="5"/>
  <c r="AF66" i="5"/>
  <c r="AE66" i="5"/>
  <c r="AD66" i="5"/>
  <c r="AC66" i="5"/>
  <c r="AB66" i="5"/>
  <c r="AA66" i="5"/>
  <c r="AF65" i="5"/>
  <c r="AE65" i="5"/>
  <c r="AD65" i="5"/>
  <c r="AC65" i="5"/>
  <c r="AB65" i="5"/>
  <c r="AA65" i="5"/>
  <c r="AF64" i="5"/>
  <c r="AE64" i="5"/>
  <c r="AD64" i="5"/>
  <c r="AC64" i="5"/>
  <c r="AB64" i="5"/>
  <c r="AA64" i="5"/>
  <c r="AF63" i="5"/>
  <c r="AE63" i="5"/>
  <c r="AD63" i="5"/>
  <c r="AC63" i="5"/>
  <c r="AB63" i="5"/>
  <c r="AA63" i="5"/>
  <c r="AF62" i="5"/>
  <c r="AE62" i="5"/>
  <c r="AD62" i="5"/>
  <c r="AC62" i="5"/>
  <c r="AB62" i="5"/>
  <c r="AA62" i="5"/>
  <c r="AF61" i="5"/>
  <c r="AE61" i="5"/>
  <c r="AD61" i="5"/>
  <c r="AC61" i="5"/>
  <c r="AB61" i="5"/>
  <c r="AA61" i="5"/>
  <c r="AF60" i="5"/>
  <c r="AE60" i="5"/>
  <c r="AD60" i="5"/>
  <c r="AC60" i="5"/>
  <c r="AB60" i="5"/>
  <c r="AA60" i="5"/>
  <c r="AF59" i="5"/>
  <c r="AE59" i="5"/>
  <c r="AD59" i="5"/>
  <c r="AC59" i="5"/>
  <c r="AB59" i="5"/>
  <c r="AA59" i="5"/>
  <c r="AF58" i="5"/>
  <c r="AE58" i="5"/>
  <c r="AD58" i="5"/>
  <c r="AC58" i="5"/>
  <c r="AB58" i="5"/>
  <c r="AA58" i="5"/>
  <c r="AF57" i="5"/>
  <c r="AE57" i="5"/>
  <c r="AD57" i="5"/>
  <c r="AC57" i="5"/>
  <c r="AB57" i="5"/>
  <c r="AA57" i="5"/>
  <c r="AF56" i="5"/>
  <c r="AE56" i="5"/>
  <c r="AD56" i="5"/>
  <c r="AC56" i="5"/>
  <c r="AB56" i="5"/>
  <c r="AA56" i="5"/>
  <c r="AF55" i="5"/>
  <c r="AE55" i="5"/>
  <c r="AD55" i="5"/>
  <c r="AC55" i="5"/>
  <c r="AB55" i="5"/>
  <c r="AA55" i="5"/>
  <c r="AF54" i="5"/>
  <c r="AE54" i="5"/>
  <c r="AD54" i="5"/>
  <c r="AC54" i="5"/>
  <c r="AB54" i="5"/>
  <c r="AA54" i="5"/>
  <c r="AF53" i="5"/>
  <c r="AE53" i="5"/>
  <c r="AD53" i="5"/>
  <c r="AC53" i="5"/>
  <c r="AB53" i="5"/>
  <c r="AA53" i="5"/>
  <c r="AF52" i="5"/>
  <c r="AE52" i="5"/>
  <c r="AD52" i="5"/>
  <c r="AC52" i="5"/>
  <c r="AB52" i="5"/>
  <c r="AA52" i="5"/>
  <c r="AF51" i="5"/>
  <c r="AE51" i="5"/>
  <c r="AD51" i="5"/>
  <c r="AC51" i="5"/>
  <c r="AB51" i="5"/>
  <c r="AA51" i="5"/>
  <c r="AF50" i="5"/>
  <c r="AE50" i="5"/>
  <c r="AD50" i="5"/>
  <c r="AC50" i="5"/>
  <c r="AB50" i="5"/>
  <c r="AA50" i="5"/>
  <c r="AF49" i="5"/>
  <c r="AE49" i="5"/>
  <c r="AD49" i="5"/>
  <c r="AC49" i="5"/>
  <c r="AB49" i="5"/>
  <c r="AA49" i="5"/>
  <c r="AF48" i="5"/>
  <c r="AE48" i="5"/>
  <c r="AD48" i="5"/>
  <c r="AC48" i="5"/>
  <c r="AB48" i="5"/>
  <c r="AA48" i="5"/>
  <c r="AF47" i="5"/>
  <c r="AE47" i="5"/>
  <c r="AD47" i="5"/>
  <c r="AC47" i="5"/>
  <c r="AB47" i="5"/>
  <c r="AA47" i="5"/>
  <c r="AF46" i="5"/>
  <c r="AE46" i="5"/>
  <c r="AD46" i="5"/>
  <c r="AC46" i="5"/>
  <c r="AB46" i="5"/>
  <c r="AA46" i="5"/>
  <c r="AF45" i="5"/>
  <c r="AE45" i="5"/>
  <c r="AD45" i="5"/>
  <c r="AC45" i="5"/>
  <c r="AB45" i="5"/>
  <c r="AA45" i="5"/>
  <c r="AF44" i="5"/>
  <c r="AE44" i="5"/>
  <c r="AD44" i="5"/>
  <c r="AC44" i="5"/>
  <c r="AB44" i="5"/>
  <c r="AA44" i="5"/>
  <c r="AF43" i="5"/>
  <c r="AE43" i="5"/>
  <c r="AD43" i="5"/>
  <c r="AC43" i="5"/>
  <c r="AB43" i="5"/>
  <c r="AA43" i="5"/>
  <c r="AF42" i="5"/>
  <c r="AE42" i="5"/>
  <c r="AD42" i="5"/>
  <c r="AC42" i="5"/>
  <c r="AB42" i="5"/>
  <c r="AA42" i="5"/>
  <c r="AF41" i="5"/>
  <c r="AE41" i="5"/>
  <c r="AD41" i="5"/>
  <c r="AC41" i="5"/>
  <c r="AB41" i="5"/>
  <c r="AA41" i="5"/>
  <c r="AF40" i="5"/>
  <c r="AE40" i="5"/>
  <c r="AD40" i="5"/>
  <c r="AC40" i="5"/>
  <c r="AB40" i="5"/>
  <c r="AA40" i="5"/>
  <c r="AF39" i="5"/>
  <c r="AE39" i="5"/>
  <c r="AD39" i="5"/>
  <c r="AC39" i="5"/>
  <c r="AB39" i="5"/>
  <c r="AA39" i="5"/>
  <c r="AF38" i="5"/>
  <c r="AE38" i="5"/>
  <c r="AD38" i="5"/>
  <c r="AC38" i="5"/>
  <c r="AB38" i="5"/>
  <c r="AA38" i="5"/>
  <c r="AF37" i="5"/>
  <c r="AE37" i="5"/>
  <c r="AD37" i="5"/>
  <c r="AC37" i="5"/>
  <c r="AB37" i="5"/>
  <c r="AA37" i="5"/>
  <c r="AF36" i="5"/>
  <c r="AE36" i="5"/>
  <c r="AD36" i="5"/>
  <c r="AC36" i="5"/>
  <c r="AB36" i="5"/>
  <c r="AA36" i="5"/>
  <c r="AF35" i="5"/>
  <c r="AE35" i="5"/>
  <c r="AD35" i="5"/>
  <c r="AC35" i="5"/>
  <c r="AB35" i="5"/>
  <c r="AA35" i="5"/>
  <c r="AF34" i="5"/>
  <c r="AE34" i="5"/>
  <c r="AD34" i="5"/>
  <c r="AC34" i="5"/>
  <c r="AB34" i="5"/>
  <c r="AA34" i="5"/>
  <c r="AF33" i="5"/>
  <c r="AE33" i="5"/>
  <c r="AD33" i="5"/>
  <c r="AC33" i="5"/>
  <c r="AB33" i="5"/>
  <c r="AA33" i="5"/>
  <c r="AF32" i="5"/>
  <c r="AE32" i="5"/>
  <c r="AD32" i="5"/>
  <c r="AC32" i="5"/>
  <c r="AB32" i="5"/>
  <c r="AA32" i="5"/>
  <c r="AF31" i="5"/>
  <c r="AE31" i="5"/>
  <c r="AD31" i="5"/>
  <c r="AC31" i="5"/>
  <c r="AB31" i="5"/>
  <c r="AA31" i="5"/>
  <c r="AF30" i="5"/>
  <c r="AE30" i="5"/>
  <c r="AD30" i="5"/>
  <c r="AC30" i="5"/>
  <c r="AB30" i="5"/>
  <c r="AA30" i="5"/>
  <c r="AF29" i="5"/>
  <c r="AE29" i="5"/>
  <c r="AD29" i="5"/>
  <c r="AC29" i="5"/>
  <c r="AB29" i="5"/>
  <c r="AA29" i="5"/>
  <c r="AF28" i="5"/>
  <c r="AE28" i="5"/>
  <c r="AD28" i="5"/>
  <c r="AC28" i="5"/>
  <c r="AB28" i="5"/>
  <c r="AA28" i="5"/>
  <c r="AF27" i="5"/>
  <c r="AE27" i="5"/>
  <c r="AD27" i="5"/>
  <c r="AC27" i="5"/>
  <c r="AB27" i="5"/>
  <c r="AA27" i="5"/>
  <c r="AF26" i="5"/>
  <c r="AE26" i="5"/>
  <c r="AD26" i="5"/>
  <c r="AC26" i="5"/>
  <c r="AB26" i="5"/>
  <c r="AA26" i="5"/>
  <c r="AF25" i="5"/>
  <c r="AE25" i="5"/>
  <c r="AD25" i="5"/>
  <c r="AC25" i="5"/>
  <c r="AB25" i="5"/>
  <c r="AA25" i="5"/>
  <c r="AF24" i="5"/>
  <c r="AE24" i="5"/>
  <c r="AD24" i="5"/>
  <c r="AC24" i="5"/>
  <c r="AB24" i="5"/>
  <c r="AA24" i="5"/>
  <c r="AF23" i="5"/>
  <c r="AE23" i="5"/>
  <c r="AD23" i="5"/>
  <c r="AC23" i="5"/>
  <c r="AB23" i="5"/>
  <c r="AA23" i="5"/>
  <c r="AF22" i="5"/>
  <c r="AE22" i="5"/>
  <c r="AD22" i="5"/>
  <c r="AC22" i="5"/>
  <c r="AB22" i="5"/>
  <c r="AA22" i="5"/>
  <c r="AF21" i="5"/>
  <c r="AE21" i="5"/>
  <c r="AD21" i="5"/>
  <c r="AC21" i="5"/>
  <c r="AB21" i="5"/>
  <c r="AA21" i="5"/>
  <c r="AF20" i="5"/>
  <c r="AE20" i="5"/>
  <c r="AD20" i="5"/>
  <c r="AC20" i="5"/>
  <c r="AB20" i="5"/>
  <c r="AA20" i="5"/>
  <c r="AF19" i="5"/>
  <c r="AE19" i="5"/>
  <c r="AD19" i="5"/>
  <c r="AC19" i="5"/>
  <c r="AB19" i="5"/>
  <c r="AA19" i="5"/>
  <c r="AF18" i="5"/>
  <c r="AE18" i="5"/>
  <c r="AD18" i="5"/>
  <c r="AC18" i="5"/>
  <c r="AB18" i="5"/>
  <c r="AA18" i="5"/>
  <c r="AF17" i="5"/>
  <c r="AE17" i="5"/>
  <c r="AD17" i="5"/>
  <c r="AC17" i="5"/>
  <c r="AB17" i="5"/>
  <c r="AA17" i="5"/>
  <c r="AF16" i="5"/>
  <c r="AE16" i="5"/>
  <c r="AD16" i="5"/>
  <c r="AC16" i="5"/>
  <c r="AB16" i="5"/>
  <c r="AA16" i="5"/>
  <c r="AF15" i="5"/>
  <c r="AE15" i="5"/>
  <c r="AD15" i="5"/>
  <c r="AC15" i="5"/>
  <c r="AB15" i="5"/>
  <c r="AA15" i="5"/>
  <c r="AF14" i="5"/>
  <c r="AE14" i="5"/>
  <c r="AD14" i="5"/>
  <c r="AC14" i="5"/>
  <c r="AB14" i="5"/>
  <c r="AA14" i="5"/>
  <c r="AF13" i="5"/>
  <c r="AE13" i="5"/>
  <c r="AD13" i="5"/>
  <c r="AC13" i="5"/>
  <c r="AB13" i="5"/>
  <c r="AA13" i="5"/>
  <c r="AF12" i="5"/>
  <c r="AE12" i="5"/>
  <c r="AD12" i="5"/>
  <c r="AC12" i="5"/>
  <c r="AB12" i="5"/>
  <c r="AA12" i="5"/>
  <c r="AF11" i="5"/>
  <c r="AE11" i="5"/>
  <c r="AD11" i="5"/>
  <c r="AC11" i="5"/>
  <c r="AB11" i="5"/>
  <c r="AA11" i="5"/>
  <c r="AF10" i="5"/>
  <c r="AE10" i="5"/>
  <c r="AD10" i="5"/>
  <c r="AC10" i="5"/>
  <c r="AB10" i="5"/>
  <c r="AA10" i="5"/>
  <c r="AF9" i="5"/>
  <c r="AE9" i="5"/>
  <c r="AD9" i="5"/>
  <c r="AC9" i="5"/>
  <c r="AB9" i="5"/>
  <c r="AA9" i="5"/>
  <c r="AF8" i="5"/>
  <c r="AE8" i="5"/>
  <c r="AD8" i="5"/>
  <c r="AC8" i="5"/>
  <c r="AB8" i="5"/>
  <c r="AA8" i="5"/>
  <c r="AF202" i="6"/>
  <c r="AE202" i="6"/>
  <c r="AD202" i="6"/>
  <c r="AC202" i="6"/>
  <c r="AB202" i="6"/>
  <c r="AA202" i="6"/>
  <c r="AF201" i="6"/>
  <c r="AE201" i="6"/>
  <c r="AD201" i="6"/>
  <c r="AC201" i="6"/>
  <c r="AB201" i="6"/>
  <c r="AA201" i="6"/>
  <c r="AF200" i="6"/>
  <c r="AE200" i="6"/>
  <c r="AD200" i="6"/>
  <c r="AC200" i="6"/>
  <c r="AB200" i="6"/>
  <c r="AA200" i="6"/>
  <c r="AF199" i="6"/>
  <c r="AE199" i="6"/>
  <c r="AD199" i="6"/>
  <c r="AC199" i="6"/>
  <c r="AB199" i="6"/>
  <c r="AA199" i="6"/>
  <c r="AF198" i="6"/>
  <c r="AE198" i="6"/>
  <c r="AD198" i="6"/>
  <c r="AC198" i="6"/>
  <c r="AB198" i="6"/>
  <c r="AA198" i="6"/>
  <c r="AF197" i="6"/>
  <c r="AE197" i="6"/>
  <c r="AD197" i="6"/>
  <c r="AC197" i="6"/>
  <c r="AB197" i="6"/>
  <c r="AA197" i="6"/>
  <c r="AF196" i="6"/>
  <c r="AE196" i="6"/>
  <c r="AD196" i="6"/>
  <c r="AC196" i="6"/>
  <c r="AB196" i="6"/>
  <c r="AA196" i="6"/>
  <c r="AF195" i="6"/>
  <c r="AE195" i="6"/>
  <c r="AD195" i="6"/>
  <c r="AC195" i="6"/>
  <c r="AB195" i="6"/>
  <c r="AA195" i="6"/>
  <c r="AF194" i="6"/>
  <c r="AE194" i="6"/>
  <c r="AD194" i="6"/>
  <c r="AC194" i="6"/>
  <c r="AB194" i="6"/>
  <c r="AA194" i="6"/>
  <c r="AF193" i="6"/>
  <c r="AE193" i="6"/>
  <c r="AD193" i="6"/>
  <c r="AC193" i="6"/>
  <c r="AB193" i="6"/>
  <c r="AA193" i="6"/>
  <c r="AF192" i="6"/>
  <c r="AE192" i="6"/>
  <c r="AD192" i="6"/>
  <c r="AC192" i="6"/>
  <c r="AB192" i="6"/>
  <c r="AA192" i="6"/>
  <c r="AF191" i="6"/>
  <c r="AE191" i="6"/>
  <c r="AD191" i="6"/>
  <c r="AC191" i="6"/>
  <c r="AB191" i="6"/>
  <c r="AA191" i="6"/>
  <c r="AF190" i="6"/>
  <c r="AE190" i="6"/>
  <c r="AD190" i="6"/>
  <c r="AC190" i="6"/>
  <c r="AB190" i="6"/>
  <c r="AA190" i="6"/>
  <c r="AF189" i="6"/>
  <c r="AE189" i="6"/>
  <c r="AD189" i="6"/>
  <c r="AC189" i="6"/>
  <c r="AB189" i="6"/>
  <c r="AA189" i="6"/>
  <c r="AF188" i="6"/>
  <c r="AE188" i="6"/>
  <c r="AD188" i="6"/>
  <c r="AC188" i="6"/>
  <c r="AB188" i="6"/>
  <c r="AA188" i="6"/>
  <c r="AF187" i="6"/>
  <c r="AE187" i="6"/>
  <c r="AD187" i="6"/>
  <c r="AC187" i="6"/>
  <c r="AB187" i="6"/>
  <c r="AA187" i="6"/>
  <c r="AF186" i="6"/>
  <c r="AE186" i="6"/>
  <c r="AD186" i="6"/>
  <c r="AC186" i="6"/>
  <c r="AB186" i="6"/>
  <c r="AA186" i="6"/>
  <c r="AF185" i="6"/>
  <c r="AE185" i="6"/>
  <c r="AD185" i="6"/>
  <c r="AC185" i="6"/>
  <c r="AB185" i="6"/>
  <c r="AA185" i="6"/>
  <c r="AF184" i="6"/>
  <c r="AE184" i="6"/>
  <c r="AD184" i="6"/>
  <c r="AC184" i="6"/>
  <c r="AB184" i="6"/>
  <c r="AA184" i="6"/>
  <c r="AF183" i="6"/>
  <c r="AE183" i="6"/>
  <c r="AD183" i="6"/>
  <c r="AC183" i="6"/>
  <c r="AB183" i="6"/>
  <c r="AA183" i="6"/>
  <c r="AF182" i="6"/>
  <c r="AE182" i="6"/>
  <c r="AD182" i="6"/>
  <c r="AC182" i="6"/>
  <c r="AB182" i="6"/>
  <c r="AA182" i="6"/>
  <c r="AF181" i="6"/>
  <c r="AE181" i="6"/>
  <c r="AD181" i="6"/>
  <c r="AC181" i="6"/>
  <c r="AB181" i="6"/>
  <c r="AA181" i="6"/>
  <c r="AF180" i="6"/>
  <c r="AE180" i="6"/>
  <c r="AD180" i="6"/>
  <c r="AC180" i="6"/>
  <c r="AB180" i="6"/>
  <c r="AA180" i="6"/>
  <c r="AF179" i="6"/>
  <c r="AE179" i="6"/>
  <c r="AD179" i="6"/>
  <c r="AC179" i="6"/>
  <c r="AB179" i="6"/>
  <c r="AA179" i="6"/>
  <c r="AF178" i="6"/>
  <c r="AE178" i="6"/>
  <c r="AD178" i="6"/>
  <c r="AC178" i="6"/>
  <c r="AB178" i="6"/>
  <c r="AA178" i="6"/>
  <c r="AF177" i="6"/>
  <c r="AE177" i="6"/>
  <c r="AD177" i="6"/>
  <c r="AC177" i="6"/>
  <c r="AB177" i="6"/>
  <c r="AA177" i="6"/>
  <c r="AF176" i="6"/>
  <c r="AE176" i="6"/>
  <c r="AD176" i="6"/>
  <c r="AC176" i="6"/>
  <c r="AB176" i="6"/>
  <c r="AA176" i="6"/>
  <c r="AF175" i="6"/>
  <c r="AE175" i="6"/>
  <c r="AD175" i="6"/>
  <c r="AC175" i="6"/>
  <c r="AB175" i="6"/>
  <c r="AA175" i="6"/>
  <c r="AF174" i="6"/>
  <c r="AE174" i="6"/>
  <c r="AD174" i="6"/>
  <c r="AC174" i="6"/>
  <c r="AB174" i="6"/>
  <c r="AA174" i="6"/>
  <c r="AF173" i="6"/>
  <c r="AE173" i="6"/>
  <c r="AD173" i="6"/>
  <c r="AC173" i="6"/>
  <c r="AB173" i="6"/>
  <c r="AA173" i="6"/>
  <c r="AF172" i="6"/>
  <c r="AE172" i="6"/>
  <c r="AD172" i="6"/>
  <c r="AC172" i="6"/>
  <c r="AB172" i="6"/>
  <c r="AA172" i="6"/>
  <c r="AF171" i="6"/>
  <c r="AE171" i="6"/>
  <c r="AD171" i="6"/>
  <c r="AC171" i="6"/>
  <c r="AB171" i="6"/>
  <c r="AA171" i="6"/>
  <c r="AF170" i="6"/>
  <c r="AE170" i="6"/>
  <c r="AD170" i="6"/>
  <c r="AC170" i="6"/>
  <c r="AB170" i="6"/>
  <c r="AA170" i="6"/>
  <c r="AF169" i="6"/>
  <c r="AE169" i="6"/>
  <c r="AD169" i="6"/>
  <c r="AC169" i="6"/>
  <c r="AB169" i="6"/>
  <c r="AA169" i="6"/>
  <c r="AF168" i="6"/>
  <c r="AE168" i="6"/>
  <c r="AD168" i="6"/>
  <c r="AC168" i="6"/>
  <c r="AB168" i="6"/>
  <c r="AA168" i="6"/>
  <c r="AF167" i="6"/>
  <c r="AE167" i="6"/>
  <c r="AD167" i="6"/>
  <c r="AC167" i="6"/>
  <c r="AB167" i="6"/>
  <c r="AA167" i="6"/>
  <c r="AF166" i="6"/>
  <c r="AE166" i="6"/>
  <c r="AD166" i="6"/>
  <c r="AC166" i="6"/>
  <c r="AB166" i="6"/>
  <c r="AA166" i="6"/>
  <c r="AF165" i="6"/>
  <c r="AE165" i="6"/>
  <c r="AD165" i="6"/>
  <c r="AC165" i="6"/>
  <c r="AB165" i="6"/>
  <c r="AA165" i="6"/>
  <c r="AF164" i="6"/>
  <c r="AE164" i="6"/>
  <c r="AD164" i="6"/>
  <c r="AC164" i="6"/>
  <c r="AB164" i="6"/>
  <c r="AA164" i="6"/>
  <c r="AF163" i="6"/>
  <c r="AE163" i="6"/>
  <c r="AD163" i="6"/>
  <c r="AC163" i="6"/>
  <c r="AB163" i="6"/>
  <c r="AA163" i="6"/>
  <c r="AF162" i="6"/>
  <c r="AE162" i="6"/>
  <c r="AD162" i="6"/>
  <c r="AC162" i="6"/>
  <c r="AB162" i="6"/>
  <c r="AA162" i="6"/>
  <c r="AF161" i="6"/>
  <c r="AE161" i="6"/>
  <c r="AD161" i="6"/>
  <c r="AC161" i="6"/>
  <c r="AB161" i="6"/>
  <c r="AA161" i="6"/>
  <c r="AF160" i="6"/>
  <c r="AE160" i="6"/>
  <c r="AD160" i="6"/>
  <c r="AC160" i="6"/>
  <c r="AB160" i="6"/>
  <c r="AA160" i="6"/>
  <c r="AF159" i="6"/>
  <c r="AE159" i="6"/>
  <c r="AD159" i="6"/>
  <c r="AC159" i="6"/>
  <c r="AB159" i="6"/>
  <c r="AA159" i="6"/>
  <c r="AF158" i="6"/>
  <c r="AE158" i="6"/>
  <c r="AD158" i="6"/>
  <c r="AC158" i="6"/>
  <c r="AB158" i="6"/>
  <c r="AA158" i="6"/>
  <c r="AF157" i="6"/>
  <c r="AE157" i="6"/>
  <c r="AD157" i="6"/>
  <c r="AC157" i="6"/>
  <c r="AB157" i="6"/>
  <c r="AA157" i="6"/>
  <c r="AF156" i="6"/>
  <c r="AE156" i="6"/>
  <c r="AD156" i="6"/>
  <c r="AC156" i="6"/>
  <c r="AB156" i="6"/>
  <c r="AA156" i="6"/>
  <c r="AF155" i="6"/>
  <c r="AE155" i="6"/>
  <c r="AD155" i="6"/>
  <c r="AC155" i="6"/>
  <c r="AB155" i="6"/>
  <c r="AA155" i="6"/>
  <c r="AF154" i="6"/>
  <c r="AE154" i="6"/>
  <c r="AD154" i="6"/>
  <c r="AC154" i="6"/>
  <c r="AB154" i="6"/>
  <c r="AA154" i="6"/>
  <c r="AF153" i="6"/>
  <c r="AE153" i="6"/>
  <c r="AD153" i="6"/>
  <c r="AC153" i="6"/>
  <c r="AB153" i="6"/>
  <c r="AA153" i="6"/>
  <c r="AF152" i="6"/>
  <c r="AE152" i="6"/>
  <c r="AD152" i="6"/>
  <c r="AC152" i="6"/>
  <c r="AB152" i="6"/>
  <c r="AA152" i="6"/>
  <c r="AF151" i="6"/>
  <c r="AE151" i="6"/>
  <c r="AD151" i="6"/>
  <c r="AC151" i="6"/>
  <c r="AB151" i="6"/>
  <c r="AA151" i="6"/>
  <c r="AF150" i="6"/>
  <c r="AE150" i="6"/>
  <c r="AD150" i="6"/>
  <c r="AC150" i="6"/>
  <c r="AB150" i="6"/>
  <c r="AA150" i="6"/>
  <c r="AF149" i="6"/>
  <c r="AE149" i="6"/>
  <c r="AD149" i="6"/>
  <c r="AC149" i="6"/>
  <c r="AB149" i="6"/>
  <c r="AA149" i="6"/>
  <c r="AF148" i="6"/>
  <c r="AE148" i="6"/>
  <c r="AD148" i="6"/>
  <c r="AC148" i="6"/>
  <c r="AB148" i="6"/>
  <c r="AA148" i="6"/>
  <c r="AF147" i="6"/>
  <c r="AE147" i="6"/>
  <c r="AD147" i="6"/>
  <c r="AC147" i="6"/>
  <c r="AB147" i="6"/>
  <c r="AA147" i="6"/>
  <c r="AF146" i="6"/>
  <c r="AE146" i="6"/>
  <c r="AD146" i="6"/>
  <c r="AC146" i="6"/>
  <c r="AB146" i="6"/>
  <c r="AA146" i="6"/>
  <c r="AF145" i="6"/>
  <c r="AE145" i="6"/>
  <c r="AD145" i="6"/>
  <c r="AC145" i="6"/>
  <c r="AB145" i="6"/>
  <c r="AA145" i="6"/>
  <c r="AF144" i="6"/>
  <c r="AE144" i="6"/>
  <c r="AD144" i="6"/>
  <c r="AC144" i="6"/>
  <c r="AB144" i="6"/>
  <c r="AA144" i="6"/>
  <c r="AF143" i="6"/>
  <c r="AE143" i="6"/>
  <c r="AD143" i="6"/>
  <c r="AC143" i="6"/>
  <c r="AB143" i="6"/>
  <c r="AA143" i="6"/>
  <c r="AF142" i="6"/>
  <c r="AE142" i="6"/>
  <c r="AD142" i="6"/>
  <c r="AC142" i="6"/>
  <c r="AB142" i="6"/>
  <c r="AA142" i="6"/>
  <c r="AF141" i="6"/>
  <c r="AE141" i="6"/>
  <c r="AD141" i="6"/>
  <c r="AC141" i="6"/>
  <c r="AB141" i="6"/>
  <c r="AA141" i="6"/>
  <c r="AF140" i="6"/>
  <c r="AE140" i="6"/>
  <c r="AD140" i="6"/>
  <c r="AC140" i="6"/>
  <c r="AB140" i="6"/>
  <c r="AA140" i="6"/>
  <c r="AF139" i="6"/>
  <c r="AE139" i="6"/>
  <c r="AD139" i="6"/>
  <c r="AC139" i="6"/>
  <c r="AB139" i="6"/>
  <c r="AA139" i="6"/>
  <c r="AF138" i="6"/>
  <c r="AE138" i="6"/>
  <c r="AD138" i="6"/>
  <c r="AC138" i="6"/>
  <c r="AB138" i="6"/>
  <c r="AA138" i="6"/>
  <c r="AF137" i="6"/>
  <c r="AE137" i="6"/>
  <c r="AD137" i="6"/>
  <c r="AC137" i="6"/>
  <c r="AB137" i="6"/>
  <c r="AA137" i="6"/>
  <c r="AF136" i="6"/>
  <c r="AE136" i="6"/>
  <c r="AD136" i="6"/>
  <c r="AC136" i="6"/>
  <c r="AB136" i="6"/>
  <c r="AA136" i="6"/>
  <c r="AF135" i="6"/>
  <c r="AE135" i="6"/>
  <c r="AD135" i="6"/>
  <c r="AC135" i="6"/>
  <c r="AB135" i="6"/>
  <c r="AA135" i="6"/>
  <c r="AF134" i="6"/>
  <c r="AE134" i="6"/>
  <c r="AD134" i="6"/>
  <c r="AC134" i="6"/>
  <c r="AB134" i="6"/>
  <c r="AA134" i="6"/>
  <c r="AF133" i="6"/>
  <c r="AE133" i="6"/>
  <c r="AD133" i="6"/>
  <c r="AC133" i="6"/>
  <c r="AB133" i="6"/>
  <c r="AA133" i="6"/>
  <c r="AF132" i="6"/>
  <c r="AE132" i="6"/>
  <c r="AD132" i="6"/>
  <c r="AC132" i="6"/>
  <c r="AB132" i="6"/>
  <c r="AA132" i="6"/>
  <c r="AF131" i="6"/>
  <c r="AE131" i="6"/>
  <c r="AD131" i="6"/>
  <c r="AC131" i="6"/>
  <c r="AB131" i="6"/>
  <c r="AA131" i="6"/>
  <c r="AF130" i="6"/>
  <c r="AE130" i="6"/>
  <c r="AD130" i="6"/>
  <c r="AC130" i="6"/>
  <c r="AB130" i="6"/>
  <c r="AA130" i="6"/>
  <c r="AF129" i="6"/>
  <c r="AE129" i="6"/>
  <c r="AD129" i="6"/>
  <c r="AC129" i="6"/>
  <c r="AB129" i="6"/>
  <c r="AA129" i="6"/>
  <c r="AF128" i="6"/>
  <c r="AE128" i="6"/>
  <c r="AD128" i="6"/>
  <c r="AC128" i="6"/>
  <c r="AB128" i="6"/>
  <c r="AA128" i="6"/>
  <c r="AF127" i="6"/>
  <c r="AE127" i="6"/>
  <c r="AD127" i="6"/>
  <c r="AC127" i="6"/>
  <c r="AB127" i="6"/>
  <c r="AA127" i="6"/>
  <c r="AF126" i="6"/>
  <c r="AE126" i="6"/>
  <c r="AD126" i="6"/>
  <c r="AC126" i="6"/>
  <c r="AB126" i="6"/>
  <c r="AA126" i="6"/>
  <c r="AF125" i="6"/>
  <c r="AE125" i="6"/>
  <c r="AD125" i="6"/>
  <c r="AC125" i="6"/>
  <c r="AB125" i="6"/>
  <c r="AA125" i="6"/>
  <c r="AF124" i="6"/>
  <c r="AE124" i="6"/>
  <c r="AD124" i="6"/>
  <c r="AC124" i="6"/>
  <c r="AB124" i="6"/>
  <c r="AA124" i="6"/>
  <c r="AF123" i="6"/>
  <c r="AE123" i="6"/>
  <c r="AD123" i="6"/>
  <c r="AC123" i="6"/>
  <c r="AB123" i="6"/>
  <c r="AA123" i="6"/>
  <c r="AF122" i="6"/>
  <c r="AE122" i="6"/>
  <c r="AD122" i="6"/>
  <c r="AC122" i="6"/>
  <c r="AB122" i="6"/>
  <c r="AA122" i="6"/>
  <c r="AF121" i="6"/>
  <c r="AE121" i="6"/>
  <c r="AD121" i="6"/>
  <c r="AC121" i="6"/>
  <c r="AB121" i="6"/>
  <c r="AA121" i="6"/>
  <c r="AF120" i="6"/>
  <c r="AE120" i="6"/>
  <c r="AD120" i="6"/>
  <c r="AC120" i="6"/>
  <c r="AB120" i="6"/>
  <c r="AA120" i="6"/>
  <c r="AF119" i="6"/>
  <c r="AE119" i="6"/>
  <c r="AD119" i="6"/>
  <c r="AC119" i="6"/>
  <c r="AB119" i="6"/>
  <c r="AA119" i="6"/>
  <c r="AF118" i="6"/>
  <c r="AE118" i="6"/>
  <c r="AD118" i="6"/>
  <c r="AC118" i="6"/>
  <c r="AB118" i="6"/>
  <c r="AA118" i="6"/>
  <c r="AF117" i="6"/>
  <c r="AE117" i="6"/>
  <c r="AD117" i="6"/>
  <c r="AC117" i="6"/>
  <c r="AB117" i="6"/>
  <c r="AA117" i="6"/>
  <c r="AF116" i="6"/>
  <c r="AE116" i="6"/>
  <c r="AD116" i="6"/>
  <c r="AC116" i="6"/>
  <c r="AB116" i="6"/>
  <c r="AA116" i="6"/>
  <c r="AF115" i="6"/>
  <c r="AE115" i="6"/>
  <c r="AD115" i="6"/>
  <c r="AC115" i="6"/>
  <c r="AB115" i="6"/>
  <c r="AA115" i="6"/>
  <c r="AF114" i="6"/>
  <c r="AE114" i="6"/>
  <c r="AD114" i="6"/>
  <c r="AC114" i="6"/>
  <c r="AB114" i="6"/>
  <c r="AA114" i="6"/>
  <c r="AF113" i="6"/>
  <c r="AE113" i="6"/>
  <c r="AD113" i="6"/>
  <c r="AC113" i="6"/>
  <c r="AB113" i="6"/>
  <c r="AA113" i="6"/>
  <c r="AF112" i="6"/>
  <c r="AE112" i="6"/>
  <c r="AD112" i="6"/>
  <c r="AC112" i="6"/>
  <c r="AB112" i="6"/>
  <c r="AA112" i="6"/>
  <c r="AF111" i="6"/>
  <c r="AE111" i="6"/>
  <c r="AD111" i="6"/>
  <c r="AC111" i="6"/>
  <c r="AB111" i="6"/>
  <c r="AA111" i="6"/>
  <c r="AF110" i="6"/>
  <c r="AE110" i="6"/>
  <c r="AD110" i="6"/>
  <c r="AC110" i="6"/>
  <c r="AB110" i="6"/>
  <c r="AA110" i="6"/>
  <c r="AF109" i="6"/>
  <c r="AE109" i="6"/>
  <c r="AD109" i="6"/>
  <c r="AC109" i="6"/>
  <c r="AB109" i="6"/>
  <c r="AA109" i="6"/>
  <c r="AF108" i="6"/>
  <c r="AE108" i="6"/>
  <c r="AD108" i="6"/>
  <c r="AC108" i="6"/>
  <c r="AB108" i="6"/>
  <c r="AA108" i="6"/>
  <c r="AF107" i="6"/>
  <c r="AE107" i="6"/>
  <c r="AD107" i="6"/>
  <c r="AC107" i="6"/>
  <c r="AB107" i="6"/>
  <c r="AA107" i="6"/>
  <c r="AF106" i="6"/>
  <c r="AE106" i="6"/>
  <c r="AD106" i="6"/>
  <c r="AC106" i="6"/>
  <c r="AB106" i="6"/>
  <c r="AA106" i="6"/>
  <c r="AF105" i="6"/>
  <c r="AE105" i="6"/>
  <c r="AD105" i="6"/>
  <c r="AC105" i="6"/>
  <c r="AB105" i="6"/>
  <c r="AA105" i="6"/>
  <c r="AF104" i="6"/>
  <c r="AE104" i="6"/>
  <c r="AD104" i="6"/>
  <c r="AC104" i="6"/>
  <c r="AB104" i="6"/>
  <c r="AA104" i="6"/>
  <c r="AF103" i="6"/>
  <c r="AE103" i="6"/>
  <c r="AD103" i="6"/>
  <c r="AC103" i="6"/>
  <c r="AB103" i="6"/>
  <c r="AA103" i="6"/>
  <c r="AF102" i="6"/>
  <c r="AE102" i="6"/>
  <c r="AD102" i="6"/>
  <c r="AC102" i="6"/>
  <c r="AB102" i="6"/>
  <c r="AA102" i="6"/>
  <c r="AF101" i="6"/>
  <c r="AE101" i="6"/>
  <c r="AD101" i="6"/>
  <c r="AC101" i="6"/>
  <c r="AB101" i="6"/>
  <c r="AA101" i="6"/>
  <c r="AF100" i="6"/>
  <c r="AE100" i="6"/>
  <c r="AD100" i="6"/>
  <c r="AC100" i="6"/>
  <c r="AB100" i="6"/>
  <c r="AA100" i="6"/>
  <c r="AF99" i="6"/>
  <c r="AE99" i="6"/>
  <c r="AD99" i="6"/>
  <c r="AC99" i="6"/>
  <c r="AB99" i="6"/>
  <c r="AA99" i="6"/>
  <c r="AF98" i="6"/>
  <c r="AE98" i="6"/>
  <c r="AD98" i="6"/>
  <c r="AC98" i="6"/>
  <c r="AB98" i="6"/>
  <c r="AA98" i="6"/>
  <c r="AF97" i="6"/>
  <c r="AE97" i="6"/>
  <c r="AD97" i="6"/>
  <c r="AC97" i="6"/>
  <c r="AB97" i="6"/>
  <c r="AA97" i="6"/>
  <c r="AF96" i="6"/>
  <c r="AE96" i="6"/>
  <c r="AD96" i="6"/>
  <c r="AC96" i="6"/>
  <c r="AB96" i="6"/>
  <c r="AA96" i="6"/>
  <c r="AF95" i="6"/>
  <c r="AE95" i="6"/>
  <c r="AD95" i="6"/>
  <c r="AC95" i="6"/>
  <c r="AB95" i="6"/>
  <c r="AA95" i="6"/>
  <c r="AF94" i="6"/>
  <c r="AE94" i="6"/>
  <c r="AD94" i="6"/>
  <c r="AC94" i="6"/>
  <c r="AB94" i="6"/>
  <c r="AA94" i="6"/>
  <c r="AF93" i="6"/>
  <c r="AE93" i="6"/>
  <c r="AD93" i="6"/>
  <c r="AC93" i="6"/>
  <c r="AB93" i="6"/>
  <c r="AA93" i="6"/>
  <c r="AF92" i="6"/>
  <c r="AE92" i="6"/>
  <c r="AD92" i="6"/>
  <c r="AC92" i="6"/>
  <c r="AB92" i="6"/>
  <c r="AA92" i="6"/>
  <c r="AF91" i="6"/>
  <c r="AE91" i="6"/>
  <c r="AD91" i="6"/>
  <c r="AC91" i="6"/>
  <c r="AB91" i="6"/>
  <c r="AA91" i="6"/>
  <c r="AF90" i="6"/>
  <c r="AE90" i="6"/>
  <c r="AD90" i="6"/>
  <c r="AC90" i="6"/>
  <c r="AB90" i="6"/>
  <c r="AA90" i="6"/>
  <c r="AF89" i="6"/>
  <c r="AE89" i="6"/>
  <c r="AD89" i="6"/>
  <c r="AC89" i="6"/>
  <c r="AB89" i="6"/>
  <c r="AA89" i="6"/>
  <c r="AF88" i="6"/>
  <c r="AE88" i="6"/>
  <c r="AD88" i="6"/>
  <c r="AC88" i="6"/>
  <c r="AB88" i="6"/>
  <c r="AA88" i="6"/>
  <c r="AF87" i="6"/>
  <c r="AE87" i="6"/>
  <c r="AD87" i="6"/>
  <c r="AC87" i="6"/>
  <c r="AB87" i="6"/>
  <c r="AA87" i="6"/>
  <c r="AF86" i="6"/>
  <c r="AE86" i="6"/>
  <c r="AD86" i="6"/>
  <c r="AC86" i="6"/>
  <c r="AB86" i="6"/>
  <c r="AA86" i="6"/>
  <c r="AF85" i="6"/>
  <c r="AE85" i="6"/>
  <c r="AD85" i="6"/>
  <c r="AC85" i="6"/>
  <c r="AB85" i="6"/>
  <c r="AA85" i="6"/>
  <c r="AF84" i="6"/>
  <c r="AE84" i="6"/>
  <c r="AD84" i="6"/>
  <c r="AC84" i="6"/>
  <c r="AB84" i="6"/>
  <c r="AA84" i="6"/>
  <c r="AF83" i="6"/>
  <c r="AE83" i="6"/>
  <c r="AD83" i="6"/>
  <c r="AC83" i="6"/>
  <c r="AB83" i="6"/>
  <c r="AA83" i="6"/>
  <c r="AF82" i="6"/>
  <c r="AE82" i="6"/>
  <c r="AD82" i="6"/>
  <c r="AC82" i="6"/>
  <c r="AB82" i="6"/>
  <c r="AA82" i="6"/>
  <c r="AF81" i="6"/>
  <c r="AE81" i="6"/>
  <c r="AD81" i="6"/>
  <c r="AC81" i="6"/>
  <c r="AB81" i="6"/>
  <c r="AA81" i="6"/>
  <c r="AF80" i="6"/>
  <c r="AE80" i="6"/>
  <c r="AD80" i="6"/>
  <c r="AC80" i="6"/>
  <c r="AB80" i="6"/>
  <c r="AA80" i="6"/>
  <c r="AF79" i="6"/>
  <c r="AE79" i="6"/>
  <c r="AD79" i="6"/>
  <c r="AC79" i="6"/>
  <c r="AB79" i="6"/>
  <c r="AA79" i="6"/>
  <c r="AF78" i="6"/>
  <c r="AE78" i="6"/>
  <c r="AD78" i="6"/>
  <c r="AC78" i="6"/>
  <c r="AB78" i="6"/>
  <c r="AA78" i="6"/>
  <c r="AF77" i="6"/>
  <c r="AE77" i="6"/>
  <c r="AD77" i="6"/>
  <c r="AC77" i="6"/>
  <c r="AB77" i="6"/>
  <c r="AA77" i="6"/>
  <c r="AF76" i="6"/>
  <c r="AE76" i="6"/>
  <c r="AD76" i="6"/>
  <c r="AC76" i="6"/>
  <c r="AB76" i="6"/>
  <c r="AA76" i="6"/>
  <c r="AF75" i="6"/>
  <c r="AE75" i="6"/>
  <c r="AD75" i="6"/>
  <c r="AC75" i="6"/>
  <c r="AB75" i="6"/>
  <c r="AA75" i="6"/>
  <c r="AF74" i="6"/>
  <c r="AE74" i="6"/>
  <c r="AD74" i="6"/>
  <c r="AC74" i="6"/>
  <c r="AB74" i="6"/>
  <c r="AA74" i="6"/>
  <c r="AF73" i="6"/>
  <c r="AE73" i="6"/>
  <c r="AD73" i="6"/>
  <c r="AC73" i="6"/>
  <c r="AB73" i="6"/>
  <c r="AA73" i="6"/>
  <c r="AF72" i="6"/>
  <c r="AE72" i="6"/>
  <c r="AD72" i="6"/>
  <c r="AC72" i="6"/>
  <c r="AB72" i="6"/>
  <c r="AA72" i="6"/>
  <c r="AF71" i="6"/>
  <c r="AE71" i="6"/>
  <c r="AD71" i="6"/>
  <c r="AC71" i="6"/>
  <c r="AB71" i="6"/>
  <c r="AA71" i="6"/>
  <c r="AF70" i="6"/>
  <c r="AE70" i="6"/>
  <c r="AD70" i="6"/>
  <c r="AC70" i="6"/>
  <c r="AB70" i="6"/>
  <c r="AA70" i="6"/>
  <c r="AF69" i="6"/>
  <c r="AE69" i="6"/>
  <c r="AD69" i="6"/>
  <c r="AC69" i="6"/>
  <c r="AB69" i="6"/>
  <c r="AA69" i="6"/>
  <c r="AF68" i="6"/>
  <c r="AE68" i="6"/>
  <c r="AD68" i="6"/>
  <c r="AC68" i="6"/>
  <c r="AB68" i="6"/>
  <c r="AA68" i="6"/>
  <c r="AF67" i="6"/>
  <c r="AE67" i="6"/>
  <c r="AD67" i="6"/>
  <c r="AC67" i="6"/>
  <c r="AB67" i="6"/>
  <c r="AA67" i="6"/>
  <c r="AF66" i="6"/>
  <c r="AE66" i="6"/>
  <c r="AD66" i="6"/>
  <c r="AC66" i="6"/>
  <c r="AB66" i="6"/>
  <c r="AA66" i="6"/>
  <c r="AF65" i="6"/>
  <c r="AE65" i="6"/>
  <c r="AD65" i="6"/>
  <c r="AC65" i="6"/>
  <c r="AB65" i="6"/>
  <c r="AA65" i="6"/>
  <c r="AF64" i="6"/>
  <c r="AE64" i="6"/>
  <c r="AD64" i="6"/>
  <c r="AC64" i="6"/>
  <c r="AB64" i="6"/>
  <c r="AA64" i="6"/>
  <c r="AF63" i="6"/>
  <c r="AE63" i="6"/>
  <c r="AD63" i="6"/>
  <c r="AC63" i="6"/>
  <c r="AB63" i="6"/>
  <c r="AA63" i="6"/>
  <c r="AF62" i="6"/>
  <c r="AE62" i="6"/>
  <c r="AD62" i="6"/>
  <c r="AC62" i="6"/>
  <c r="AB62" i="6"/>
  <c r="AA62" i="6"/>
  <c r="AF61" i="6"/>
  <c r="AE61" i="6"/>
  <c r="AD61" i="6"/>
  <c r="AC61" i="6"/>
  <c r="AB61" i="6"/>
  <c r="AA61" i="6"/>
  <c r="AF60" i="6"/>
  <c r="AE60" i="6"/>
  <c r="AD60" i="6"/>
  <c r="AC60" i="6"/>
  <c r="AB60" i="6"/>
  <c r="AA60" i="6"/>
  <c r="AF59" i="6"/>
  <c r="AE59" i="6"/>
  <c r="AD59" i="6"/>
  <c r="AC59" i="6"/>
  <c r="AB59" i="6"/>
  <c r="AA59" i="6"/>
  <c r="AF58" i="6"/>
  <c r="AE58" i="6"/>
  <c r="AD58" i="6"/>
  <c r="AC58" i="6"/>
  <c r="AB58" i="6"/>
  <c r="AA58" i="6"/>
  <c r="AF57" i="6"/>
  <c r="AE57" i="6"/>
  <c r="AD57" i="6"/>
  <c r="AC57" i="6"/>
  <c r="AB57" i="6"/>
  <c r="AA57" i="6"/>
  <c r="AF56" i="6"/>
  <c r="AE56" i="6"/>
  <c r="AD56" i="6"/>
  <c r="AC56" i="6"/>
  <c r="AB56" i="6"/>
  <c r="AA56" i="6"/>
  <c r="AF55" i="6"/>
  <c r="AE55" i="6"/>
  <c r="AD55" i="6"/>
  <c r="AC55" i="6"/>
  <c r="AB55" i="6"/>
  <c r="AA55" i="6"/>
  <c r="AF54" i="6"/>
  <c r="AE54" i="6"/>
  <c r="AD54" i="6"/>
  <c r="AC54" i="6"/>
  <c r="AB54" i="6"/>
  <c r="AA54" i="6"/>
  <c r="AF53" i="6"/>
  <c r="AE53" i="6"/>
  <c r="AD53" i="6"/>
  <c r="AC53" i="6"/>
  <c r="AB53" i="6"/>
  <c r="AA53" i="6"/>
  <c r="AF52" i="6"/>
  <c r="AE52" i="6"/>
  <c r="AD52" i="6"/>
  <c r="AC52" i="6"/>
  <c r="AB52" i="6"/>
  <c r="AA52" i="6"/>
  <c r="AF51" i="6"/>
  <c r="AE51" i="6"/>
  <c r="AD51" i="6"/>
  <c r="AC51" i="6"/>
  <c r="AB51" i="6"/>
  <c r="AA51" i="6"/>
  <c r="AF50" i="6"/>
  <c r="AE50" i="6"/>
  <c r="AD50" i="6"/>
  <c r="AC50" i="6"/>
  <c r="AB50" i="6"/>
  <c r="AA50" i="6"/>
  <c r="AF49" i="6"/>
  <c r="AE49" i="6"/>
  <c r="AD49" i="6"/>
  <c r="AC49" i="6"/>
  <c r="AB49" i="6"/>
  <c r="AA49" i="6"/>
  <c r="AF48" i="6"/>
  <c r="AE48" i="6"/>
  <c r="AD48" i="6"/>
  <c r="AC48" i="6"/>
  <c r="AB48" i="6"/>
  <c r="AA48" i="6"/>
  <c r="AF47" i="6"/>
  <c r="AE47" i="6"/>
  <c r="AD47" i="6"/>
  <c r="AC47" i="6"/>
  <c r="AB47" i="6"/>
  <c r="AA47" i="6"/>
  <c r="AF46" i="6"/>
  <c r="AE46" i="6"/>
  <c r="AD46" i="6"/>
  <c r="AC46" i="6"/>
  <c r="AB46" i="6"/>
  <c r="AA46" i="6"/>
  <c r="AF45" i="6"/>
  <c r="AE45" i="6"/>
  <c r="AD45" i="6"/>
  <c r="AC45" i="6"/>
  <c r="AB45" i="6"/>
  <c r="AA45" i="6"/>
  <c r="AF44" i="6"/>
  <c r="AE44" i="6"/>
  <c r="AD44" i="6"/>
  <c r="AC44" i="6"/>
  <c r="AB44" i="6"/>
  <c r="AA44" i="6"/>
  <c r="AF43" i="6"/>
  <c r="AE43" i="6"/>
  <c r="AD43" i="6"/>
  <c r="AC43" i="6"/>
  <c r="AB43" i="6"/>
  <c r="AA43" i="6"/>
  <c r="AF42" i="6"/>
  <c r="AE42" i="6"/>
  <c r="AD42" i="6"/>
  <c r="AC42" i="6"/>
  <c r="AB42" i="6"/>
  <c r="AA42" i="6"/>
  <c r="AF41" i="6"/>
  <c r="AE41" i="6"/>
  <c r="AD41" i="6"/>
  <c r="AC41" i="6"/>
  <c r="AB41" i="6"/>
  <c r="AA41" i="6"/>
  <c r="AF40" i="6"/>
  <c r="AE40" i="6"/>
  <c r="AD40" i="6"/>
  <c r="AC40" i="6"/>
  <c r="AB40" i="6"/>
  <c r="AA40" i="6"/>
  <c r="AF39" i="6"/>
  <c r="AE39" i="6"/>
  <c r="AD39" i="6"/>
  <c r="AC39" i="6"/>
  <c r="AB39" i="6"/>
  <c r="AA39" i="6"/>
  <c r="AF38" i="6"/>
  <c r="AE38" i="6"/>
  <c r="AD38" i="6"/>
  <c r="AC38" i="6"/>
  <c r="AB38" i="6"/>
  <c r="AA38" i="6"/>
  <c r="AF37" i="6"/>
  <c r="AE37" i="6"/>
  <c r="AD37" i="6"/>
  <c r="AC37" i="6"/>
  <c r="AB37" i="6"/>
  <c r="AA37" i="6"/>
  <c r="AF36" i="6"/>
  <c r="AE36" i="6"/>
  <c r="AD36" i="6"/>
  <c r="AC36" i="6"/>
  <c r="AB36" i="6"/>
  <c r="AA36" i="6"/>
  <c r="AF35" i="6"/>
  <c r="AE35" i="6"/>
  <c r="AD35" i="6"/>
  <c r="AC35" i="6"/>
  <c r="AB35" i="6"/>
  <c r="AA35" i="6"/>
  <c r="AF34" i="6"/>
  <c r="AE34" i="6"/>
  <c r="AD34" i="6"/>
  <c r="AC34" i="6"/>
  <c r="AB34" i="6"/>
  <c r="AA34" i="6"/>
  <c r="AF33" i="6"/>
  <c r="AE33" i="6"/>
  <c r="AD33" i="6"/>
  <c r="AC33" i="6"/>
  <c r="AB33" i="6"/>
  <c r="AA33" i="6"/>
  <c r="AF32" i="6"/>
  <c r="AE32" i="6"/>
  <c r="AD32" i="6"/>
  <c r="AC32" i="6"/>
  <c r="AB32" i="6"/>
  <c r="AA32" i="6"/>
  <c r="AF31" i="6"/>
  <c r="AE31" i="6"/>
  <c r="AD31" i="6"/>
  <c r="AC31" i="6"/>
  <c r="AB31" i="6"/>
  <c r="AA31" i="6"/>
  <c r="AF30" i="6"/>
  <c r="AE30" i="6"/>
  <c r="AD30" i="6"/>
  <c r="AC30" i="6"/>
  <c r="AB30" i="6"/>
  <c r="AA30" i="6"/>
  <c r="AF29" i="6"/>
  <c r="AE29" i="6"/>
  <c r="AD29" i="6"/>
  <c r="AC29" i="6"/>
  <c r="AB29" i="6"/>
  <c r="AA29" i="6"/>
  <c r="AF28" i="6"/>
  <c r="AE28" i="6"/>
  <c r="AD28" i="6"/>
  <c r="AC28" i="6"/>
  <c r="AB28" i="6"/>
  <c r="AA28" i="6"/>
  <c r="AF27" i="6"/>
  <c r="AE27" i="6"/>
  <c r="AD27" i="6"/>
  <c r="AC27" i="6"/>
  <c r="AB27" i="6"/>
  <c r="AA27" i="6"/>
  <c r="AF26" i="6"/>
  <c r="AE26" i="6"/>
  <c r="AD26" i="6"/>
  <c r="AC26" i="6"/>
  <c r="AB26" i="6"/>
  <c r="AA26" i="6"/>
  <c r="AF25" i="6"/>
  <c r="AE25" i="6"/>
  <c r="AD25" i="6"/>
  <c r="AC25" i="6"/>
  <c r="AB25" i="6"/>
  <c r="AA25" i="6"/>
  <c r="AF24" i="6"/>
  <c r="AE24" i="6"/>
  <c r="AD24" i="6"/>
  <c r="AC24" i="6"/>
  <c r="AB24" i="6"/>
  <c r="AA24" i="6"/>
  <c r="AF23" i="6"/>
  <c r="AE23" i="6"/>
  <c r="AD23" i="6"/>
  <c r="AC23" i="6"/>
  <c r="AB23" i="6"/>
  <c r="AA23" i="6"/>
  <c r="AF22" i="6"/>
  <c r="AE22" i="6"/>
  <c r="AD22" i="6"/>
  <c r="AC22" i="6"/>
  <c r="AB22" i="6"/>
  <c r="AA22" i="6"/>
  <c r="AF21" i="6"/>
  <c r="AE21" i="6"/>
  <c r="AD21" i="6"/>
  <c r="AC21" i="6"/>
  <c r="AB21" i="6"/>
  <c r="AA21" i="6"/>
  <c r="AF20" i="6"/>
  <c r="AE20" i="6"/>
  <c r="AD20" i="6"/>
  <c r="AC20" i="6"/>
  <c r="AB20" i="6"/>
  <c r="AA20" i="6"/>
  <c r="AF19" i="6"/>
  <c r="AE19" i="6"/>
  <c r="AD19" i="6"/>
  <c r="AC19" i="6"/>
  <c r="AB19" i="6"/>
  <c r="AA19" i="6"/>
  <c r="AF18" i="6"/>
  <c r="AE18" i="6"/>
  <c r="AD18" i="6"/>
  <c r="AC18" i="6"/>
  <c r="AB18" i="6"/>
  <c r="AA18" i="6"/>
  <c r="AF17" i="6"/>
  <c r="AE17" i="6"/>
  <c r="AD17" i="6"/>
  <c r="AC17" i="6"/>
  <c r="AB17" i="6"/>
  <c r="AA17" i="6"/>
  <c r="AF16" i="6"/>
  <c r="AE16" i="6"/>
  <c r="AD16" i="6"/>
  <c r="AC16" i="6"/>
  <c r="AB16" i="6"/>
  <c r="AA16" i="6"/>
  <c r="AF15" i="6"/>
  <c r="AE15" i="6"/>
  <c r="AD15" i="6"/>
  <c r="AC15" i="6"/>
  <c r="AB15" i="6"/>
  <c r="AA15" i="6"/>
  <c r="AF14" i="6"/>
  <c r="AE14" i="6"/>
  <c r="AD14" i="6"/>
  <c r="AC14" i="6"/>
  <c r="AB14" i="6"/>
  <c r="AA14" i="6"/>
  <c r="AF13" i="6"/>
  <c r="AE13" i="6"/>
  <c r="AD13" i="6"/>
  <c r="AC13" i="6"/>
  <c r="AB13" i="6"/>
  <c r="AA13" i="6"/>
  <c r="AF12" i="6"/>
  <c r="AE12" i="6"/>
  <c r="AD12" i="6"/>
  <c r="AC12" i="6"/>
  <c r="AB12" i="6"/>
  <c r="AA12" i="6"/>
  <c r="AF11" i="6"/>
  <c r="AE11" i="6"/>
  <c r="AD11" i="6"/>
  <c r="AC11" i="6"/>
  <c r="AB11" i="6"/>
  <c r="AA11" i="6"/>
  <c r="AF10" i="6"/>
  <c r="AE10" i="6"/>
  <c r="AD10" i="6"/>
  <c r="AC10" i="6"/>
  <c r="AB10" i="6"/>
  <c r="AA10" i="6"/>
  <c r="AF9" i="6"/>
  <c r="AE9" i="6"/>
  <c r="AD9" i="6"/>
  <c r="AC9" i="6"/>
  <c r="AB9" i="6"/>
  <c r="AA9" i="6"/>
  <c r="AF8" i="6"/>
  <c r="AE8" i="6"/>
  <c r="AD8" i="6"/>
  <c r="AC8" i="6"/>
  <c r="AB8" i="6"/>
  <c r="AA8" i="6"/>
  <c r="AF7" i="7"/>
  <c r="AE7" i="7"/>
  <c r="AD7" i="7"/>
  <c r="AC7" i="7"/>
  <c r="AB7" i="7"/>
  <c r="AA7" i="7"/>
  <c r="AF7" i="6"/>
  <c r="AE7" i="6"/>
  <c r="AD7" i="6"/>
  <c r="AC7" i="6"/>
  <c r="AB7" i="6"/>
  <c r="AA7" i="6"/>
  <c r="AF7" i="5"/>
  <c r="AE7" i="5"/>
  <c r="AD7" i="5"/>
  <c r="AC7" i="5"/>
  <c r="AB7" i="5"/>
  <c r="AA7" i="5"/>
</calcChain>
</file>

<file path=xl/sharedStrings.xml><?xml version="1.0" encoding="utf-8"?>
<sst xmlns="http://schemas.openxmlformats.org/spreadsheetml/2006/main" count="1162" uniqueCount="268">
  <si>
    <t>TYPE2</t>
  </si>
  <si>
    <t>MAIN</t>
  </si>
  <si>
    <t>MAINSHEET</t>
  </si>
  <si>
    <t>EXCEL</t>
  </si>
  <si>
    <t>SUMM</t>
  </si>
  <si>
    <t>DAY</t>
  </si>
  <si>
    <t>BLOCK</t>
  </si>
  <si>
    <t>EXPANDOBJECTS</t>
  </si>
  <si>
    <t>BLOCKCELL</t>
  </si>
  <si>
    <t>PARAM</t>
  </si>
  <si>
    <t>STRING</t>
  </si>
  <si>
    <t>BEGIN</t>
  </si>
  <si>
    <t>CHANGEPOINT</t>
  </si>
  <si>
    <t>NAME</t>
  </si>
  <si>
    <t>SELFNAME</t>
  </si>
  <si>
    <t>1</t>
  </si>
  <si>
    <t>0</t>
  </si>
  <si>
    <t>3</t>
  </si>
  <si>
    <t>2</t>
  </si>
  <si>
    <t>HIER_SELF</t>
  </si>
  <si>
    <t>7</t>
  </si>
  <si>
    <t>замер</t>
  </si>
  <si>
    <t>H</t>
  </si>
  <si>
    <t>4</t>
  </si>
  <si>
    <t>Присоединения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</si>
  <si>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</si>
  <si>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</si>
  <si>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</si>
  <si>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</si>
  <si>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</si>
  <si>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</si>
  <si>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</si>
  <si>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</si>
  <si>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</si>
  <si>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</si>
  <si>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</si>
  <si>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</si>
  <si>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12-13.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</si>
  <si>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</si>
  <si>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</si>
  <si>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</si>
  <si>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</si>
  <si>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</si>
  <si>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</si>
  <si>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</si>
  <si>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</si>
  <si>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</si>
  <si>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</si>
  <si>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</si>
  <si>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Wсут</t>
  </si>
  <si>
    <t>Ксут</t>
  </si>
  <si>
    <t>Кутро</t>
  </si>
  <si>
    <t>Квечер</t>
  </si>
  <si>
    <t>Pmax
утро</t>
  </si>
  <si>
    <t>Pmax
вечер</t>
  </si>
  <si>
    <t>6</t>
  </si>
  <si>
    <t>62</t>
  </si>
  <si>
    <t>c 7 до 10</t>
  </si>
  <si>
    <t>с 18 до 21</t>
  </si>
  <si>
    <t>B</t>
  </si>
  <si>
    <t>CONN_IS_CNT</t>
  </si>
  <si>
    <t>PS_</t>
  </si>
  <si>
    <t>DATECOLUMN</t>
  </si>
  <si>
    <t>h:mm</t>
  </si>
  <si>
    <t>BOLDSUBRESSTRING</t>
  </si>
  <si>
    <t>NOSHIFT</t>
  </si>
  <si>
    <t>99</t>
  </si>
  <si>
    <t>5</t>
  </si>
  <si>
    <t>8</t>
  </si>
  <si>
    <t>RESNONE</t>
  </si>
  <si>
    <t>NOCHANGE</t>
  </si>
  <si>
    <t>PS_SOV_PRN_POV_ROV_ABS_</t>
  </si>
  <si>
    <t>SPN_ABS_SPL_USR_PS_RU_SOV_PRN_POV_ROV_</t>
  </si>
  <si>
    <t>SELECTBIAS</t>
  </si>
  <si>
    <t>END</t>
  </si>
  <si>
    <t>EXPANDLEVELS</t>
  </si>
  <si>
    <t>ALL</t>
  </si>
  <si>
    <t xml:space="preserve">2_x000D_
_x000D_
</t>
  </si>
  <si>
    <t>ABS_PS_SOV_PRN_POV_ROV_</t>
  </si>
  <si>
    <r>
      <t>Суточный график нагрузки</t>
    </r>
    <r>
      <rPr>
        <b/>
        <sz val="14"/>
        <rFont val="Times New Roman"/>
        <family val="1"/>
        <charset val="204"/>
      </rPr>
      <t>, МВт</t>
    </r>
  </si>
  <si>
    <r>
      <t>Суточный график нагрузки прием</t>
    </r>
    <r>
      <rPr>
        <b/>
        <sz val="14"/>
        <rFont val="Times New Roman"/>
        <family val="1"/>
        <charset val="204"/>
      </rPr>
      <t>, МВт</t>
    </r>
  </si>
  <si>
    <r>
      <t xml:space="preserve">Суточный график нагрузки </t>
    </r>
    <r>
      <rPr>
        <b/>
        <sz val="14"/>
        <rFont val="Times New Roman"/>
        <family val="1"/>
        <charset val="204"/>
      </rPr>
      <t>, Мвар</t>
    </r>
  </si>
  <si>
    <r>
      <t>Суточный график нагрузки  прием</t>
    </r>
    <r>
      <rPr>
        <b/>
        <sz val="14"/>
        <rFont val="Times New Roman"/>
        <family val="1"/>
        <charset val="204"/>
      </rPr>
      <t>, Мвар</t>
    </r>
  </si>
  <si>
    <t>ГЭС Нижневартовск ТСО УК</t>
  </si>
  <si>
    <t>Водозабор</t>
  </si>
  <si>
    <t>яч.1 Куст-203-1 ВЛ-35</t>
  </si>
  <si>
    <t>яч.2 Куст-203-2 ВЛ-35</t>
  </si>
  <si>
    <t>яч.3 Восток-1 ВЛ-35</t>
  </si>
  <si>
    <t>яч.4 Восток-2 ВЛ-35</t>
  </si>
  <si>
    <t>Восток</t>
  </si>
  <si>
    <t>оп. №11 ВЛ-10 Восток-Сибирская-1 от яч. №131 Ввод-0,4 КТПН-10/0,4 кВ</t>
  </si>
  <si>
    <t>оп. №42 ВЛ-10 от яч. №214</t>
  </si>
  <si>
    <t>яч.1 ВЛ-35 ф.КОС</t>
  </si>
  <si>
    <t>яч.2 ВЛ-35 ф.Западная</t>
  </si>
  <si>
    <t>яч.3 ВЛ-35 ф.Водозабор-1</t>
  </si>
  <si>
    <t>яч.4 ВЛ-35</t>
  </si>
  <si>
    <t>яч.101 КЛ-10</t>
  </si>
  <si>
    <t>яч.113 КЛ-10</t>
  </si>
  <si>
    <t>яч.121 КЛ-10</t>
  </si>
  <si>
    <t>яч.123 КЛ-10 (розница)</t>
  </si>
  <si>
    <t>яч.212 КЛ-10</t>
  </si>
  <si>
    <t>яч.216 КЛ-10 (розница)</t>
  </si>
  <si>
    <t>яч.224 КЛ-10 (розница)</t>
  </si>
  <si>
    <t>яч.226 КЛ-10</t>
  </si>
  <si>
    <t>яч.234 КЛ-10</t>
  </si>
  <si>
    <t>Городская-5</t>
  </si>
  <si>
    <t>яч.103 КЛ-10</t>
  </si>
  <si>
    <t>яч.105 КЛ-10</t>
  </si>
  <si>
    <t>яч.107 КЛ-10</t>
  </si>
  <si>
    <t>яч.109 КЛ-10</t>
  </si>
  <si>
    <t>яч.139 КЛ-10</t>
  </si>
  <si>
    <t>яч.204 КЛ-10</t>
  </si>
  <si>
    <t>яч.206 КЛ-10</t>
  </si>
  <si>
    <t>яч.208 КЛ-10</t>
  </si>
  <si>
    <t>яч.210 КЛ-10</t>
  </si>
  <si>
    <t>яч.323 КЛ-10</t>
  </si>
  <si>
    <t>яч.349 КЛ-10</t>
  </si>
  <si>
    <t>яч.355 КЛ-10</t>
  </si>
  <si>
    <t>яч.361 КЛ-10</t>
  </si>
  <si>
    <t>яч.444 КЛ-10</t>
  </si>
  <si>
    <t>яч.450 КЛ-10</t>
  </si>
  <si>
    <t>яч.452 КЛ-10</t>
  </si>
  <si>
    <t>яч.456 КЛ-10</t>
  </si>
  <si>
    <t>яч.458 КЛ-10</t>
  </si>
  <si>
    <t>ГПП-7</t>
  </si>
  <si>
    <t>яч.1 ВЛ-35</t>
  </si>
  <si>
    <t>яч.2 ВЛ-35</t>
  </si>
  <si>
    <t>яч.3 ВЛ-35</t>
  </si>
  <si>
    <t>яч.5 ВЛ-35</t>
  </si>
  <si>
    <t>яч.6 ВЛ-35</t>
  </si>
  <si>
    <t>яч.223 КЛ-6</t>
  </si>
  <si>
    <t>яч.239 КЛ-6</t>
  </si>
  <si>
    <t>Западная</t>
  </si>
  <si>
    <t>яч.1 ВЛ-35 Восток</t>
  </si>
  <si>
    <t>яч.2 ВЛ-35 Нижневартовская-1</t>
  </si>
  <si>
    <t>яч.3 ВЛ-35 КОС</t>
  </si>
  <si>
    <t>яч.4 ВЛ-35 Нижневартовская-2</t>
  </si>
  <si>
    <t>яч.5 ВЛ-10</t>
  </si>
  <si>
    <t>яч.6 ВЛ-10</t>
  </si>
  <si>
    <t>яч.7 ВЛ-10</t>
  </si>
  <si>
    <t>яч.9 ВЛ-10</t>
  </si>
  <si>
    <t>яч.12 ВЛ-10</t>
  </si>
  <si>
    <t>яч.14 ВЛ-10</t>
  </si>
  <si>
    <t>Индустриальная</t>
  </si>
  <si>
    <t>яч.103 КЛ-10  (розница)</t>
  </si>
  <si>
    <t>яч.104 КЛ-10</t>
  </si>
  <si>
    <t>яч.106 КЛ-10</t>
  </si>
  <si>
    <t>яч.108 КЛ-10</t>
  </si>
  <si>
    <t>яч.110 КЛ-10</t>
  </si>
  <si>
    <t>яч.111 КЛ-10</t>
  </si>
  <si>
    <t>яч.112 КЛ-10</t>
  </si>
  <si>
    <t>яч.203 КЛ-10</t>
  </si>
  <si>
    <t>яч.205 КЛ-10</t>
  </si>
  <si>
    <t>яч.207 КЛ-10</t>
  </si>
  <si>
    <t>яч.210 КЛ-10  (розница)</t>
  </si>
  <si>
    <t>яч.211 КЛ-10</t>
  </si>
  <si>
    <t>яч.303 КЛ-10</t>
  </si>
  <si>
    <t>яч.305 КЛ-10</t>
  </si>
  <si>
    <t>яч.310 КЛ-10</t>
  </si>
  <si>
    <t>яч.403 КЛ-10</t>
  </si>
  <si>
    <t>яч.410 КЛ-10</t>
  </si>
  <si>
    <t>яч.411 КЛ-10</t>
  </si>
  <si>
    <t>яч.414 КЛ-10</t>
  </si>
  <si>
    <t>Истоминская</t>
  </si>
  <si>
    <t>яч.001 №001 ВЛ-35</t>
  </si>
  <si>
    <t>яч.002 №002 ВЛ-35</t>
  </si>
  <si>
    <t>яч.003 №003 ВЛ-35</t>
  </si>
  <si>
    <t>яч.004 №004 ВЛ-35</t>
  </si>
  <si>
    <t>Колмаковская</t>
  </si>
  <si>
    <t>яч.1 ВЛ-35 кВ №1</t>
  </si>
  <si>
    <t>яч.3 ВЛ-35 кВ №3</t>
  </si>
  <si>
    <t>яч.103 яч №103 10 кВ</t>
  </si>
  <si>
    <t>яч.107 яч №107 10 кВ</t>
  </si>
  <si>
    <t>яч.114 яч №114 10 кВ</t>
  </si>
  <si>
    <t>яч.203 яч №203 10 кВ</t>
  </si>
  <si>
    <t>яч.207 яч №207 10 кВ</t>
  </si>
  <si>
    <t>яч.214 яч №214 10 кВ</t>
  </si>
  <si>
    <t>Нижневартовская</t>
  </si>
  <si>
    <t>ВВ Т1</t>
  </si>
  <si>
    <t>ВВ Т2</t>
  </si>
  <si>
    <t>яч.3 ВЛ-6</t>
  </si>
  <si>
    <t>яч.4 ВЛ-6</t>
  </si>
  <si>
    <t>яч.9 ВЛ-6</t>
  </si>
  <si>
    <t>яч.11 ВЛ-6</t>
  </si>
  <si>
    <t>яч.12 ВЛ-6</t>
  </si>
  <si>
    <t>яч.13 ВЛ-6</t>
  </si>
  <si>
    <t>яч.14 ВЛ-6</t>
  </si>
  <si>
    <t>яч.15 ВЛ-6</t>
  </si>
  <si>
    <t>яч.16 ВЛ-6</t>
  </si>
  <si>
    <t>яч.17 ВЛ-6</t>
  </si>
  <si>
    <t>яч.19 ВЛ-6</t>
  </si>
  <si>
    <t>яч.20 ВЛ-6</t>
  </si>
  <si>
    <t>яч.22 ВЛ-6</t>
  </si>
  <si>
    <t>яч.33 ВЛ-6</t>
  </si>
  <si>
    <t>яч.35 ВЛ-6</t>
  </si>
  <si>
    <t>яч.36 ВЛ-6</t>
  </si>
  <si>
    <t>яч.37 ВЛ-6</t>
  </si>
  <si>
    <t>яч.38 ВЛ-6 (розница)</t>
  </si>
  <si>
    <t>яч.42 ВЛ-6</t>
  </si>
  <si>
    <t>Новая</t>
  </si>
  <si>
    <t>яч.№101 ВВ №1 РУ10кВ</t>
  </si>
  <si>
    <t>яч.№212 ВВ №2  РУ10кВ</t>
  </si>
  <si>
    <t>Обская</t>
  </si>
  <si>
    <t>яч.302 КЛ-10</t>
  </si>
  <si>
    <t>яч.304 КЛ-10</t>
  </si>
  <si>
    <t>яч.308 КЛ-10</t>
  </si>
  <si>
    <t>яч.311 КЛ-10</t>
  </si>
  <si>
    <t>яч.402 КЛ-10</t>
  </si>
  <si>
    <t>яч.408 КЛ-10</t>
  </si>
  <si>
    <t>яч.506 КЛ-10</t>
  </si>
  <si>
    <t>яч.510 КЛ-10</t>
  </si>
  <si>
    <t>яч.604 КЛ-10</t>
  </si>
  <si>
    <t>яч.705 КЛ-10</t>
  </si>
  <si>
    <t>яч.710 КЛ-10</t>
  </si>
  <si>
    <t>яч.802 КЛ-10</t>
  </si>
  <si>
    <t>яч.803 КЛ-10</t>
  </si>
  <si>
    <t>яч.804 КЛ-10</t>
  </si>
  <si>
    <t>яч.809 КЛ-10</t>
  </si>
  <si>
    <t>Промзона</t>
  </si>
  <si>
    <t>ВВ №1</t>
  </si>
  <si>
    <t>ВВ №2</t>
  </si>
  <si>
    <t>яч.005 №005 ВЛ-35</t>
  </si>
  <si>
    <t>яч.006 №006 ВЛ-35</t>
  </si>
  <si>
    <t>Радужная</t>
  </si>
  <si>
    <t>№ 001</t>
  </si>
  <si>
    <t>№ 002</t>
  </si>
  <si>
    <t>№ 003</t>
  </si>
  <si>
    <t>№ 004</t>
  </si>
  <si>
    <t>№ 101</t>
  </si>
  <si>
    <t>№ 102</t>
  </si>
  <si>
    <t>№ 201</t>
  </si>
  <si>
    <t>№ 202</t>
  </si>
  <si>
    <t>Савкинская</t>
  </si>
  <si>
    <t>Стройиндустриальная</t>
  </si>
  <si>
    <t>яч.104 КЛ-6 ВВ №1</t>
  </si>
  <si>
    <t>яч.215 КЛ-6 ВВ №2</t>
  </si>
  <si>
    <t>КЛ-6 кВ яч. №213 (розница)</t>
  </si>
  <si>
    <t>КЛ-6 кВ яч.№ 106</t>
  </si>
  <si>
    <t>КЛ-6 кВ яч.№ 107</t>
  </si>
  <si>
    <t>КЛ-6 кВ яч.№ 211</t>
  </si>
  <si>
    <t>КЛ-6 кВ яч.№ 216</t>
  </si>
  <si>
    <t>Центральная</t>
  </si>
  <si>
    <t>яч.104 КЛ-10 кВ</t>
  </si>
  <si>
    <t>яч.106 КЛ-10 кВ</t>
  </si>
  <si>
    <t>яч.204 КЛ-10 кВ</t>
  </si>
  <si>
    <t>яч.206 КЛ-10 кВ</t>
  </si>
  <si>
    <t>яч.307 ВЛ-10 кВ</t>
  </si>
  <si>
    <t>яч.309 КЛ-10 кВ</t>
  </si>
  <si>
    <t>яч.404 ВЛ-10 кВ</t>
  </si>
  <si>
    <t>яч.409 КЛ-10 кВ</t>
  </si>
  <si>
    <t>Южная</t>
  </si>
  <si>
    <t>яч.1 КЛ-10</t>
  </si>
  <si>
    <t>яч.7 КЛ-10</t>
  </si>
  <si>
    <t>яч.8 КЛ-10</t>
  </si>
  <si>
    <t>яч.11 КЛ-10</t>
  </si>
  <si>
    <t>яч.20 КЛ-10</t>
  </si>
  <si>
    <t>яч.22 КЛ-10</t>
  </si>
  <si>
    <t>яч.25 КЛ-10</t>
  </si>
  <si>
    <t>яч.26 КЛ-10</t>
  </si>
  <si>
    <t>яч.27 КЛ-10</t>
  </si>
  <si>
    <t>яч.29 КЛ-10</t>
  </si>
  <si>
    <t>яч.31 КЛ-10</t>
  </si>
  <si>
    <t>яч.37 КЛ-10</t>
  </si>
  <si>
    <t>Created: 20240115 08:31</t>
  </si>
  <si>
    <t>ControlAge.exe: 8.0.81.5239</t>
  </si>
  <si>
    <t>Script: 8.0.18.19833</t>
  </si>
  <si>
    <t>EcomData.dll: 8.0.64.7923</t>
  </si>
  <si>
    <t>UTC+3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</si>
</sst>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Arial Cyr"/>
      <charset val="204"/>
    </font>
    <font>
      <u/>
      <sz val="12"/>
      <name val="Arial Cyr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Border="1"/>
    <xf numFmtId="174" fontId="10" fillId="0" borderId="1" xfId="0" applyNumberFormat="1" applyFont="1" applyFill="1" applyBorder="1" applyAlignment="1">
      <alignment horizontal="center" vertical="center"/>
    </xf>
    <xf numFmtId="174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20" fontId="0" fillId="2" borderId="2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left" vertical="center"/>
    </xf>
    <xf numFmtId="174" fontId="10" fillId="5" borderId="1" xfId="0" applyNumberFormat="1" applyFont="1" applyFill="1" applyBorder="1" applyAlignment="1">
      <alignment horizontal="center" vertical="center"/>
    </xf>
    <xf numFmtId="174" fontId="10" fillId="6" borderId="0" xfId="0" applyNumberFormat="1" applyFont="1" applyFill="1" applyAlignment="1">
      <alignment horizontal="center"/>
    </xf>
    <xf numFmtId="174" fontId="3" fillId="0" borderId="0" xfId="0" applyNumberFormat="1" applyFont="1" applyFill="1"/>
    <xf numFmtId="4" fontId="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/>
  </sheetViews>
  <sheetFormatPr defaultRowHeight="12.75" x14ac:dyDescent="0.2"/>
  <sheetData>
    <row r="1" spans="1:29" x14ac:dyDescent="0.2">
      <c r="A1" t="s">
        <v>21</v>
      </c>
      <c r="E1" t="s">
        <v>263</v>
      </c>
      <c r="F1" t="s">
        <v>264</v>
      </c>
      <c r="G1" t="s">
        <v>265</v>
      </c>
      <c r="H1" t="s">
        <v>266</v>
      </c>
      <c r="I1" t="s">
        <v>267</v>
      </c>
    </row>
    <row r="2" spans="1:29" x14ac:dyDescent="0.2">
      <c r="A2" t="s">
        <v>0</v>
      </c>
      <c r="B2" t="s">
        <v>5</v>
      </c>
      <c r="C2" t="s">
        <v>15</v>
      </c>
      <c r="D2" t="s">
        <v>15</v>
      </c>
      <c r="E2" t="s">
        <v>22</v>
      </c>
      <c r="F2" t="s">
        <v>15</v>
      </c>
      <c r="G2" t="s">
        <v>1</v>
      </c>
      <c r="K2" t="s">
        <v>3</v>
      </c>
      <c r="L2" t="s">
        <v>12</v>
      </c>
      <c r="M2" t="s">
        <v>23</v>
      </c>
      <c r="U2" t="s">
        <v>73</v>
      </c>
      <c r="W2" t="s">
        <v>15</v>
      </c>
    </row>
    <row r="3" spans="1:29" x14ac:dyDescent="0.2">
      <c r="A3" t="s">
        <v>2</v>
      </c>
      <c r="B3" t="s">
        <v>18</v>
      </c>
      <c r="D3" t="s">
        <v>18</v>
      </c>
      <c r="N3" t="s">
        <v>75</v>
      </c>
      <c r="O3" t="s">
        <v>15</v>
      </c>
      <c r="P3" t="s">
        <v>76</v>
      </c>
      <c r="S3" t="s">
        <v>15</v>
      </c>
      <c r="Z3" t="s">
        <v>16</v>
      </c>
      <c r="AA3" t="s">
        <v>16</v>
      </c>
    </row>
    <row r="4" spans="1:29" ht="38.25" x14ac:dyDescent="0.2">
      <c r="A4" t="s">
        <v>6</v>
      </c>
      <c r="B4" t="s">
        <v>20</v>
      </c>
      <c r="C4" t="s">
        <v>18</v>
      </c>
      <c r="D4" t="s">
        <v>16</v>
      </c>
      <c r="E4" s="35" t="s">
        <v>77</v>
      </c>
      <c r="K4" t="s">
        <v>55</v>
      </c>
      <c r="L4" t="s">
        <v>18</v>
      </c>
      <c r="N4" t="s">
        <v>7</v>
      </c>
      <c r="O4" t="s">
        <v>15</v>
      </c>
      <c r="Q4" t="s">
        <v>72</v>
      </c>
      <c r="S4" t="s">
        <v>15</v>
      </c>
      <c r="T4" t="s">
        <v>60</v>
      </c>
      <c r="W4" t="s">
        <v>61</v>
      </c>
      <c r="X4" t="s">
        <v>59</v>
      </c>
      <c r="Z4" t="s">
        <v>16</v>
      </c>
      <c r="AA4" t="s">
        <v>16</v>
      </c>
    </row>
    <row r="5" spans="1:29" x14ac:dyDescent="0.2">
      <c r="A5" t="s">
        <v>8</v>
      </c>
      <c r="B5" t="s">
        <v>20</v>
      </c>
      <c r="C5" t="s">
        <v>17</v>
      </c>
      <c r="D5" t="s">
        <v>16</v>
      </c>
      <c r="F5" t="s">
        <v>18</v>
      </c>
      <c r="G5" t="s">
        <v>4</v>
      </c>
      <c r="J5" t="s">
        <v>69</v>
      </c>
      <c r="K5" t="s">
        <v>9</v>
      </c>
      <c r="P5" t="s">
        <v>10</v>
      </c>
      <c r="U5" t="s">
        <v>16</v>
      </c>
      <c r="V5" t="s">
        <v>56</v>
      </c>
      <c r="Y5" t="s">
        <v>16</v>
      </c>
      <c r="AA5" t="s">
        <v>11</v>
      </c>
      <c r="AC5" t="s">
        <v>70</v>
      </c>
    </row>
    <row r="6" spans="1:29" x14ac:dyDescent="0.2">
      <c r="A6" t="s">
        <v>8</v>
      </c>
      <c r="B6" t="s">
        <v>20</v>
      </c>
      <c r="C6" t="s">
        <v>18</v>
      </c>
      <c r="D6" t="s">
        <v>16</v>
      </c>
      <c r="K6" t="s">
        <v>13</v>
      </c>
      <c r="O6" t="s">
        <v>14</v>
      </c>
      <c r="U6" t="s">
        <v>16</v>
      </c>
      <c r="X6" t="s">
        <v>19</v>
      </c>
    </row>
    <row r="7" spans="1:29" x14ac:dyDescent="0.2">
      <c r="A7" t="s">
        <v>62</v>
      </c>
      <c r="B7" t="s">
        <v>55</v>
      </c>
      <c r="C7" t="s">
        <v>17</v>
      </c>
      <c r="D7" t="s">
        <v>63</v>
      </c>
      <c r="F7" t="s">
        <v>74</v>
      </c>
      <c r="G7" t="s">
        <v>10</v>
      </c>
      <c r="H7" t="s">
        <v>63</v>
      </c>
      <c r="I7" t="s">
        <v>15</v>
      </c>
      <c r="M7" t="s">
        <v>64</v>
      </c>
      <c r="O7" t="s">
        <v>65</v>
      </c>
    </row>
    <row r="8" spans="1:29" x14ac:dyDescent="0.2">
      <c r="A8" t="s">
        <v>2</v>
      </c>
      <c r="B8" t="s">
        <v>17</v>
      </c>
      <c r="D8" t="s">
        <v>17</v>
      </c>
      <c r="N8" t="s">
        <v>75</v>
      </c>
      <c r="O8" t="s">
        <v>15</v>
      </c>
      <c r="P8" t="s">
        <v>76</v>
      </c>
      <c r="S8" t="s">
        <v>15</v>
      </c>
      <c r="Z8" t="s">
        <v>16</v>
      </c>
      <c r="AA8" t="s">
        <v>16</v>
      </c>
    </row>
    <row r="9" spans="1:29" ht="38.25" x14ac:dyDescent="0.2">
      <c r="A9" t="s">
        <v>6</v>
      </c>
      <c r="B9" t="s">
        <v>20</v>
      </c>
      <c r="C9" t="s">
        <v>18</v>
      </c>
      <c r="D9" t="s">
        <v>18</v>
      </c>
      <c r="E9" s="35" t="s">
        <v>77</v>
      </c>
      <c r="K9" t="s">
        <v>55</v>
      </c>
      <c r="L9" t="s">
        <v>18</v>
      </c>
      <c r="N9" t="s">
        <v>7</v>
      </c>
      <c r="O9" t="s">
        <v>15</v>
      </c>
      <c r="Q9" t="s">
        <v>78</v>
      </c>
      <c r="S9" t="s">
        <v>15</v>
      </c>
      <c r="T9" t="s">
        <v>60</v>
      </c>
      <c r="W9" t="s">
        <v>61</v>
      </c>
      <c r="X9" t="s">
        <v>59</v>
      </c>
      <c r="Z9" t="s">
        <v>16</v>
      </c>
      <c r="AA9" t="s">
        <v>16</v>
      </c>
    </row>
    <row r="10" spans="1:29" x14ac:dyDescent="0.2">
      <c r="A10" t="s">
        <v>8</v>
      </c>
      <c r="B10" t="s">
        <v>20</v>
      </c>
      <c r="C10" t="s">
        <v>17</v>
      </c>
      <c r="D10" t="s">
        <v>18</v>
      </c>
      <c r="F10" t="s">
        <v>23</v>
      </c>
      <c r="G10" t="s">
        <v>4</v>
      </c>
      <c r="J10" t="s">
        <v>69</v>
      </c>
      <c r="K10" t="s">
        <v>9</v>
      </c>
      <c r="P10" t="s">
        <v>10</v>
      </c>
      <c r="U10" t="s">
        <v>16</v>
      </c>
      <c r="V10" t="s">
        <v>56</v>
      </c>
      <c r="Y10" t="s">
        <v>16</v>
      </c>
      <c r="AA10" t="s">
        <v>11</v>
      </c>
      <c r="AC10" t="s">
        <v>70</v>
      </c>
    </row>
    <row r="11" spans="1:29" x14ac:dyDescent="0.2">
      <c r="A11" t="s">
        <v>8</v>
      </c>
      <c r="B11" t="s">
        <v>20</v>
      </c>
      <c r="C11" t="s">
        <v>18</v>
      </c>
      <c r="D11" t="s">
        <v>18</v>
      </c>
      <c r="K11" t="s">
        <v>13</v>
      </c>
      <c r="O11" t="s">
        <v>14</v>
      </c>
      <c r="U11" t="s">
        <v>16</v>
      </c>
      <c r="X11" t="s">
        <v>19</v>
      </c>
    </row>
    <row r="12" spans="1:29" x14ac:dyDescent="0.2">
      <c r="A12" t="s">
        <v>62</v>
      </c>
      <c r="B12" t="s">
        <v>55</v>
      </c>
      <c r="C12" t="s">
        <v>17</v>
      </c>
      <c r="D12" t="s">
        <v>63</v>
      </c>
      <c r="F12" t="s">
        <v>74</v>
      </c>
      <c r="G12" t="s">
        <v>10</v>
      </c>
      <c r="H12" t="s">
        <v>63</v>
      </c>
      <c r="I12" t="s">
        <v>15</v>
      </c>
      <c r="M12" t="s">
        <v>64</v>
      </c>
      <c r="O12" t="s">
        <v>65</v>
      </c>
    </row>
    <row r="13" spans="1:29" x14ac:dyDescent="0.2">
      <c r="A13" t="s">
        <v>2</v>
      </c>
      <c r="B13" t="s">
        <v>23</v>
      </c>
      <c r="D13" t="s">
        <v>23</v>
      </c>
      <c r="N13" t="s">
        <v>75</v>
      </c>
      <c r="O13" t="s">
        <v>15</v>
      </c>
      <c r="P13" t="s">
        <v>76</v>
      </c>
      <c r="S13" t="s">
        <v>15</v>
      </c>
      <c r="Z13" t="s">
        <v>16</v>
      </c>
      <c r="AA13" t="s">
        <v>16</v>
      </c>
    </row>
    <row r="14" spans="1:29" ht="38.25" x14ac:dyDescent="0.2">
      <c r="A14" t="s">
        <v>6</v>
      </c>
      <c r="B14" t="s">
        <v>20</v>
      </c>
      <c r="C14" t="s">
        <v>18</v>
      </c>
      <c r="D14" t="s">
        <v>18</v>
      </c>
      <c r="E14" s="35" t="s">
        <v>77</v>
      </c>
      <c r="K14" t="s">
        <v>55</v>
      </c>
      <c r="L14" t="s">
        <v>18</v>
      </c>
      <c r="N14" t="s">
        <v>7</v>
      </c>
      <c r="O14" t="s">
        <v>15</v>
      </c>
      <c r="Q14" t="s">
        <v>71</v>
      </c>
      <c r="S14" t="s">
        <v>15</v>
      </c>
      <c r="T14" t="s">
        <v>60</v>
      </c>
      <c r="W14" t="s">
        <v>61</v>
      </c>
      <c r="X14" t="s">
        <v>59</v>
      </c>
      <c r="Z14" t="s">
        <v>16</v>
      </c>
      <c r="AA14" t="s">
        <v>16</v>
      </c>
    </row>
    <row r="15" spans="1:29" x14ac:dyDescent="0.2">
      <c r="A15" t="s">
        <v>8</v>
      </c>
      <c r="B15" t="s">
        <v>20</v>
      </c>
      <c r="C15" t="s">
        <v>17</v>
      </c>
      <c r="D15" t="s">
        <v>18</v>
      </c>
      <c r="F15" t="s">
        <v>55</v>
      </c>
      <c r="G15" t="s">
        <v>4</v>
      </c>
      <c r="J15" t="s">
        <v>69</v>
      </c>
      <c r="K15" t="s">
        <v>9</v>
      </c>
      <c r="P15" t="s">
        <v>10</v>
      </c>
      <c r="U15" t="s">
        <v>16</v>
      </c>
      <c r="V15" t="s">
        <v>66</v>
      </c>
      <c r="Y15" t="s">
        <v>16</v>
      </c>
      <c r="AA15" t="s">
        <v>11</v>
      </c>
      <c r="AC15" t="s">
        <v>70</v>
      </c>
    </row>
    <row r="16" spans="1:29" x14ac:dyDescent="0.2">
      <c r="A16" t="s">
        <v>8</v>
      </c>
      <c r="B16" t="s">
        <v>20</v>
      </c>
      <c r="C16" t="s">
        <v>18</v>
      </c>
      <c r="D16" t="s">
        <v>18</v>
      </c>
      <c r="K16" t="s">
        <v>13</v>
      </c>
      <c r="O16" t="s">
        <v>14</v>
      </c>
      <c r="U16" t="s">
        <v>16</v>
      </c>
      <c r="X16" t="s">
        <v>19</v>
      </c>
    </row>
    <row r="17" spans="1:29" x14ac:dyDescent="0.2">
      <c r="A17" t="s">
        <v>62</v>
      </c>
      <c r="B17" t="s">
        <v>55</v>
      </c>
      <c r="C17" t="s">
        <v>17</v>
      </c>
      <c r="D17" t="s">
        <v>63</v>
      </c>
      <c r="F17" t="s">
        <v>74</v>
      </c>
      <c r="G17" t="s">
        <v>10</v>
      </c>
      <c r="H17" t="s">
        <v>63</v>
      </c>
      <c r="I17" t="s">
        <v>15</v>
      </c>
      <c r="M17" t="s">
        <v>64</v>
      </c>
      <c r="O17" t="s">
        <v>65</v>
      </c>
    </row>
    <row r="18" spans="1:29" x14ac:dyDescent="0.2">
      <c r="A18" t="s">
        <v>2</v>
      </c>
      <c r="B18" t="s">
        <v>67</v>
      </c>
      <c r="D18" t="s">
        <v>67</v>
      </c>
      <c r="N18" t="s">
        <v>75</v>
      </c>
      <c r="O18" t="s">
        <v>15</v>
      </c>
      <c r="P18" t="s">
        <v>76</v>
      </c>
      <c r="S18" t="s">
        <v>15</v>
      </c>
      <c r="Z18" t="s">
        <v>16</v>
      </c>
      <c r="AA18" t="s">
        <v>16</v>
      </c>
    </row>
    <row r="19" spans="1:29" ht="38.25" x14ac:dyDescent="0.2">
      <c r="A19" t="s">
        <v>6</v>
      </c>
      <c r="B19" t="s">
        <v>20</v>
      </c>
      <c r="C19" t="s">
        <v>18</v>
      </c>
      <c r="D19" t="s">
        <v>18</v>
      </c>
      <c r="E19" s="35" t="s">
        <v>77</v>
      </c>
      <c r="K19" t="s">
        <v>55</v>
      </c>
      <c r="L19" t="s">
        <v>18</v>
      </c>
      <c r="N19" t="s">
        <v>7</v>
      </c>
      <c r="O19" t="s">
        <v>15</v>
      </c>
      <c r="Q19" t="s">
        <v>71</v>
      </c>
      <c r="S19" t="s">
        <v>15</v>
      </c>
      <c r="T19" t="s">
        <v>60</v>
      </c>
      <c r="W19" t="s">
        <v>61</v>
      </c>
      <c r="X19" t="s">
        <v>59</v>
      </c>
      <c r="Z19" t="s">
        <v>16</v>
      </c>
      <c r="AA19" t="s">
        <v>16</v>
      </c>
    </row>
    <row r="20" spans="1:29" x14ac:dyDescent="0.2">
      <c r="A20" t="s">
        <v>8</v>
      </c>
      <c r="B20" t="s">
        <v>20</v>
      </c>
      <c r="C20" t="s">
        <v>17</v>
      </c>
      <c r="D20" t="s">
        <v>18</v>
      </c>
      <c r="F20" t="s">
        <v>68</v>
      </c>
      <c r="G20" t="s">
        <v>4</v>
      </c>
      <c r="J20" t="s">
        <v>69</v>
      </c>
      <c r="K20" t="s">
        <v>9</v>
      </c>
      <c r="P20" t="s">
        <v>10</v>
      </c>
      <c r="U20" t="s">
        <v>16</v>
      </c>
      <c r="V20" t="s">
        <v>66</v>
      </c>
      <c r="Y20" t="s">
        <v>16</v>
      </c>
      <c r="AA20" t="s">
        <v>11</v>
      </c>
      <c r="AC20" t="s">
        <v>70</v>
      </c>
    </row>
    <row r="21" spans="1:29" x14ac:dyDescent="0.2">
      <c r="A21" t="s">
        <v>8</v>
      </c>
      <c r="B21" t="s">
        <v>20</v>
      </c>
      <c r="C21" t="s">
        <v>18</v>
      </c>
      <c r="D21" t="s">
        <v>18</v>
      </c>
      <c r="K21" t="s">
        <v>13</v>
      </c>
      <c r="O21" t="s">
        <v>14</v>
      </c>
      <c r="U21" t="s">
        <v>16</v>
      </c>
      <c r="X21" t="s">
        <v>19</v>
      </c>
    </row>
    <row r="22" spans="1:29" x14ac:dyDescent="0.2">
      <c r="A22" t="s">
        <v>62</v>
      </c>
      <c r="B22" t="s">
        <v>55</v>
      </c>
      <c r="C22" t="s">
        <v>17</v>
      </c>
      <c r="D22" t="s">
        <v>63</v>
      </c>
      <c r="F22" t="s">
        <v>74</v>
      </c>
      <c r="G22" t="s">
        <v>10</v>
      </c>
      <c r="H22" t="s">
        <v>63</v>
      </c>
      <c r="I22" t="s">
        <v>15</v>
      </c>
      <c r="M22" t="s">
        <v>64</v>
      </c>
      <c r="O22" t="s">
        <v>65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tabSelected="1" topLeftCell="A157" zoomScale="80" zoomScaleNormal="80" workbookViewId="0">
      <selection activeCell="AF193" sqref="AF193"/>
    </sheetView>
  </sheetViews>
  <sheetFormatPr defaultRowHeight="12.75" x14ac:dyDescent="0.2"/>
  <cols>
    <col min="1" max="1" width="2.85546875" style="1" customWidth="1"/>
    <col min="2" max="2" width="43.85546875" style="1" customWidth="1"/>
    <col min="3" max="3" width="8.5703125" style="6" customWidth="1"/>
    <col min="4" max="26" width="8.5703125" customWidth="1"/>
    <col min="27" max="27" width="10.28515625" bestFit="1" customWidth="1"/>
  </cols>
  <sheetData>
    <row r="1" spans="1:29" ht="7.5" customHeight="1" x14ac:dyDescent="0.2"/>
    <row r="2" spans="1:29" ht="18.75" x14ac:dyDescent="0.2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9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9" ht="23.25" customHeight="1" x14ac:dyDescent="0.2">
      <c r="A4" s="44"/>
      <c r="B4" s="46" t="s">
        <v>24</v>
      </c>
      <c r="C4" s="36" t="s">
        <v>25</v>
      </c>
      <c r="D4" s="36" t="s">
        <v>26</v>
      </c>
      <c r="E4" s="36" t="s">
        <v>27</v>
      </c>
      <c r="F4" s="36" t="s">
        <v>28</v>
      </c>
      <c r="G4" s="36" t="s">
        <v>29</v>
      </c>
      <c r="H4" s="36" t="s">
        <v>30</v>
      </c>
      <c r="I4" s="36" t="s">
        <v>31</v>
      </c>
      <c r="J4" s="41" t="s">
        <v>32</v>
      </c>
      <c r="K4" s="41" t="s">
        <v>33</v>
      </c>
      <c r="L4" s="41" t="s">
        <v>34</v>
      </c>
      <c r="M4" s="39" t="s">
        <v>35</v>
      </c>
      <c r="N4" s="39" t="s">
        <v>36</v>
      </c>
      <c r="O4" s="43" t="s">
        <v>37</v>
      </c>
      <c r="P4" s="39" t="s">
        <v>38</v>
      </c>
      <c r="Q4" s="39" t="s">
        <v>39</v>
      </c>
      <c r="R4" s="39" t="s">
        <v>40</v>
      </c>
      <c r="S4" s="39" t="s">
        <v>41</v>
      </c>
      <c r="T4" s="39" t="s">
        <v>42</v>
      </c>
      <c r="U4" s="41" t="s">
        <v>43</v>
      </c>
      <c r="V4" s="41" t="s">
        <v>44</v>
      </c>
      <c r="W4" s="41" t="s">
        <v>45</v>
      </c>
      <c r="X4" s="36" t="s">
        <v>46</v>
      </c>
      <c r="Y4" s="39" t="s">
        <v>47</v>
      </c>
      <c r="Z4" s="36" t="s">
        <v>48</v>
      </c>
      <c r="AC4">
        <v>0</v>
      </c>
    </row>
    <row r="5" spans="1:29" s="5" customFormat="1" ht="15.75" customHeight="1" x14ac:dyDescent="0.2">
      <c r="A5" s="45"/>
      <c r="B5" s="47"/>
      <c r="C5" s="37"/>
      <c r="D5" s="37"/>
      <c r="E5" s="37"/>
      <c r="F5" s="37"/>
      <c r="G5" s="37"/>
      <c r="H5" s="37"/>
      <c r="I5" s="37"/>
      <c r="J5" s="42"/>
      <c r="K5" s="42"/>
      <c r="L5" s="42"/>
      <c r="M5" s="40"/>
      <c r="N5" s="39"/>
      <c r="O5" s="43"/>
      <c r="P5" s="40"/>
      <c r="Q5" s="40"/>
      <c r="R5" s="40"/>
      <c r="S5" s="40"/>
      <c r="T5" s="39"/>
      <c r="U5" s="42"/>
      <c r="V5" s="42"/>
      <c r="W5" s="42"/>
      <c r="X5" s="37"/>
      <c r="Y5" s="39"/>
      <c r="Z5" s="37"/>
    </row>
    <row r="6" spans="1:29" s="29" customFormat="1" ht="15.75" customHeight="1" x14ac:dyDescent="0.2">
      <c r="A6" s="28"/>
      <c r="B6" s="48" t="s">
        <v>83</v>
      </c>
      <c r="C6" s="50">
        <v>4.1666666666666664E-2</v>
      </c>
      <c r="D6" s="50">
        <v>8.3333333333333329E-2</v>
      </c>
      <c r="E6" s="50">
        <v>0.125</v>
      </c>
      <c r="F6" s="50">
        <v>0.16666666666666666</v>
      </c>
      <c r="G6" s="50">
        <v>0.20833333333333334</v>
      </c>
      <c r="H6" s="50">
        <v>0.25</v>
      </c>
      <c r="I6" s="50">
        <v>0.29166666666666669</v>
      </c>
      <c r="J6" s="50">
        <v>0.33333333333333331</v>
      </c>
      <c r="K6" s="50">
        <v>0.375</v>
      </c>
      <c r="L6" s="50">
        <v>0.41666666666666669</v>
      </c>
      <c r="M6" s="50">
        <v>0.45833333333333331</v>
      </c>
      <c r="N6" s="50">
        <v>0.5</v>
      </c>
      <c r="O6" s="50">
        <v>0.54166666666666663</v>
      </c>
      <c r="P6" s="50">
        <v>0.58333333333333337</v>
      </c>
      <c r="Q6" s="50">
        <v>0.625</v>
      </c>
      <c r="R6" s="50">
        <v>0.66666666666666663</v>
      </c>
      <c r="S6" s="50">
        <v>0.70833333333333337</v>
      </c>
      <c r="T6" s="50">
        <v>0.75</v>
      </c>
      <c r="U6" s="50">
        <v>0.79166666666666663</v>
      </c>
      <c r="V6" s="50">
        <v>0.83333333333333337</v>
      </c>
      <c r="W6" s="50">
        <v>0.875</v>
      </c>
      <c r="X6" s="50">
        <v>0.91666666666666663</v>
      </c>
      <c r="Y6" s="50">
        <v>0.95833333333333337</v>
      </c>
      <c r="Z6" s="50">
        <v>0</v>
      </c>
    </row>
    <row r="7" spans="1:29" s="31" customFormat="1" ht="12.75" customHeight="1" x14ac:dyDescent="0.2">
      <c r="A7" s="30"/>
      <c r="B7" s="51" t="s">
        <v>84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3">
        <f>SUM(C7:Z7)</f>
        <v>0</v>
      </c>
    </row>
    <row r="8" spans="1:29" s="31" customFormat="1" ht="12.75" customHeight="1" x14ac:dyDescent="0.2">
      <c r="A8" s="30"/>
      <c r="B8" s="49" t="s">
        <v>85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34">
        <v>0</v>
      </c>
      <c r="L8" s="3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4">
        <v>0</v>
      </c>
      <c r="W8" s="34">
        <v>0</v>
      </c>
      <c r="X8" s="33">
        <v>0</v>
      </c>
      <c r="Y8" s="33">
        <v>0</v>
      </c>
      <c r="Z8" s="33">
        <v>0</v>
      </c>
    </row>
    <row r="9" spans="1:29" s="31" customFormat="1" ht="12.75" customHeight="1" x14ac:dyDescent="0.2">
      <c r="A9" s="30"/>
      <c r="B9" s="49" t="s">
        <v>86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4">
        <v>0</v>
      </c>
      <c r="W9" s="34">
        <v>0</v>
      </c>
      <c r="X9" s="33">
        <v>0</v>
      </c>
      <c r="Y9" s="33">
        <v>0</v>
      </c>
      <c r="Z9" s="33">
        <v>0</v>
      </c>
    </row>
    <row r="10" spans="1:29" s="31" customFormat="1" ht="12.75" customHeight="1" x14ac:dyDescent="0.2">
      <c r="A10" s="30"/>
      <c r="B10" s="49" t="s">
        <v>87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34">
        <v>0</v>
      </c>
      <c r="L10" s="34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4">
        <v>0</v>
      </c>
      <c r="W10" s="34">
        <v>0</v>
      </c>
      <c r="X10" s="33">
        <v>0</v>
      </c>
      <c r="Y10" s="33">
        <v>0</v>
      </c>
      <c r="Z10" s="33">
        <v>0</v>
      </c>
    </row>
    <row r="11" spans="1:29" s="31" customFormat="1" ht="12.75" customHeight="1" x14ac:dyDescent="0.2">
      <c r="A11" s="30"/>
      <c r="B11" s="49" t="s">
        <v>88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34">
        <v>0</v>
      </c>
      <c r="L11" s="3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4">
        <v>0</v>
      </c>
      <c r="W11" s="34">
        <v>0</v>
      </c>
      <c r="X11" s="33">
        <v>0</v>
      </c>
      <c r="Y11" s="33">
        <v>0</v>
      </c>
      <c r="Z11" s="33">
        <v>0</v>
      </c>
    </row>
    <row r="12" spans="1:29" s="31" customFormat="1" ht="12.75" customHeight="1" x14ac:dyDescent="0.2">
      <c r="A12" s="30"/>
      <c r="B12" s="51" t="s">
        <v>89</v>
      </c>
      <c r="C12" s="52">
        <v>10.653600000000001</v>
      </c>
      <c r="D12" s="52">
        <v>10.6204</v>
      </c>
      <c r="E12" s="52">
        <v>10.6973</v>
      </c>
      <c r="F12" s="52">
        <v>10.85</v>
      </c>
      <c r="G12" s="52">
        <v>11.316599999999999</v>
      </c>
      <c r="H12" s="52">
        <v>11.8314</v>
      </c>
      <c r="I12" s="52">
        <v>12.389200000000001</v>
      </c>
      <c r="J12" s="52">
        <v>12.7006</v>
      </c>
      <c r="K12" s="52">
        <v>12.775399999999999</v>
      </c>
      <c r="L12" s="52">
        <v>12.716200000000001</v>
      </c>
      <c r="M12" s="52">
        <v>12.498100000000001</v>
      </c>
      <c r="N12" s="52">
        <v>12.605700000000001</v>
      </c>
      <c r="O12" s="52">
        <v>12.9331</v>
      </c>
      <c r="P12" s="52">
        <v>13.288500000000001</v>
      </c>
      <c r="Q12" s="52">
        <v>13.049799999999999</v>
      </c>
      <c r="R12" s="52">
        <v>12.5365</v>
      </c>
      <c r="S12" s="52">
        <v>12.447100000000001</v>
      </c>
      <c r="T12" s="52">
        <v>13.098699999999999</v>
      </c>
      <c r="U12" s="52">
        <v>12.824</v>
      </c>
      <c r="V12" s="52">
        <v>12.5085</v>
      </c>
      <c r="W12" s="52">
        <v>11.975099999999999</v>
      </c>
      <c r="X12" s="52">
        <v>11.587300000000001</v>
      </c>
      <c r="Y12" s="52">
        <v>11.2601</v>
      </c>
      <c r="Z12" s="52">
        <v>11.0406</v>
      </c>
      <c r="AA12" s="53">
        <f>SUM(C12:Z12)</f>
        <v>290.20380000000006</v>
      </c>
    </row>
    <row r="13" spans="1:29" s="31" customFormat="1" ht="12.75" customHeight="1" x14ac:dyDescent="0.2">
      <c r="A13" s="30"/>
      <c r="B13" s="49" t="s">
        <v>90</v>
      </c>
      <c r="C13" s="33">
        <v>0.1091</v>
      </c>
      <c r="D13" s="33">
        <v>9.69E-2</v>
      </c>
      <c r="E13" s="33">
        <v>9.9699999999999997E-2</v>
      </c>
      <c r="F13" s="33">
        <v>0.1018</v>
      </c>
      <c r="G13" s="33">
        <v>9.9000000000000005E-2</v>
      </c>
      <c r="H13" s="33">
        <v>9.6000000000000002E-2</v>
      </c>
      <c r="I13" s="33">
        <v>9.7799999999999998E-2</v>
      </c>
      <c r="J13" s="34">
        <v>9.8900000000000002E-2</v>
      </c>
      <c r="K13" s="34">
        <v>0.108</v>
      </c>
      <c r="L13" s="34">
        <v>9.8199999999999996E-2</v>
      </c>
      <c r="M13" s="33">
        <v>9.69E-2</v>
      </c>
      <c r="N13" s="33">
        <v>0.1011</v>
      </c>
      <c r="O13" s="33">
        <v>0.10299999999999999</v>
      </c>
      <c r="P13" s="33">
        <v>9.6799999999999997E-2</v>
      </c>
      <c r="Q13" s="33">
        <v>9.9299999999999999E-2</v>
      </c>
      <c r="R13" s="33">
        <v>0.1008</v>
      </c>
      <c r="S13" s="33">
        <v>0.1009</v>
      </c>
      <c r="T13" s="33">
        <v>9.9599999999999994E-2</v>
      </c>
      <c r="U13" s="34">
        <v>9.5100000000000004E-2</v>
      </c>
      <c r="V13" s="34">
        <v>9.5399999999999999E-2</v>
      </c>
      <c r="W13" s="34">
        <v>9.4500000000000001E-2</v>
      </c>
      <c r="X13" s="33">
        <v>9.8299999999999998E-2</v>
      </c>
      <c r="Y13" s="33">
        <v>0.1053</v>
      </c>
      <c r="Z13" s="33">
        <v>0.10249999999999999</v>
      </c>
    </row>
    <row r="14" spans="1:29" s="31" customFormat="1" ht="12.75" customHeight="1" x14ac:dyDescent="0.2">
      <c r="A14" s="30"/>
      <c r="B14" s="49" t="s">
        <v>91</v>
      </c>
      <c r="C14" s="33">
        <v>0.19800000000000001</v>
      </c>
      <c r="D14" s="33">
        <v>0.19700000000000001</v>
      </c>
      <c r="E14" s="33">
        <v>0.19919999999999999</v>
      </c>
      <c r="F14" s="33">
        <v>0.2009</v>
      </c>
      <c r="G14" s="33">
        <v>0.20050000000000001</v>
      </c>
      <c r="H14" s="33">
        <v>0.20080000000000001</v>
      </c>
      <c r="I14" s="33">
        <v>0.1943</v>
      </c>
      <c r="J14" s="34">
        <v>0.189</v>
      </c>
      <c r="K14" s="34">
        <v>0.19289999999999999</v>
      </c>
      <c r="L14" s="34">
        <v>0.19139999999999999</v>
      </c>
      <c r="M14" s="33">
        <v>0.1971</v>
      </c>
      <c r="N14" s="33">
        <v>0.19600000000000001</v>
      </c>
      <c r="O14" s="33">
        <v>0.19170000000000001</v>
      </c>
      <c r="P14" s="33">
        <v>0.19439999999999999</v>
      </c>
      <c r="Q14" s="33">
        <v>0.19189999999999999</v>
      </c>
      <c r="R14" s="33">
        <v>0.18940000000000001</v>
      </c>
      <c r="S14" s="33">
        <v>0.19089999999999999</v>
      </c>
      <c r="T14" s="33">
        <v>0.1895</v>
      </c>
      <c r="U14" s="34">
        <v>0.19939999999999999</v>
      </c>
      <c r="V14" s="34">
        <v>0.187</v>
      </c>
      <c r="W14" s="34">
        <v>0.18390000000000001</v>
      </c>
      <c r="X14" s="33">
        <v>0.1903</v>
      </c>
      <c r="Y14" s="33">
        <v>0.19309999999999999</v>
      </c>
      <c r="Z14" s="33">
        <v>0.18970000000000001</v>
      </c>
    </row>
    <row r="15" spans="1:29" s="31" customFormat="1" ht="12.75" customHeight="1" x14ac:dyDescent="0.2">
      <c r="A15" s="30"/>
      <c r="B15" s="49" t="s">
        <v>92</v>
      </c>
      <c r="C15" s="33">
        <v>1.7430000000000001</v>
      </c>
      <c r="D15" s="33">
        <v>1.7703</v>
      </c>
      <c r="E15" s="33">
        <v>1.7745</v>
      </c>
      <c r="F15" s="33">
        <v>1.7661</v>
      </c>
      <c r="G15" s="33">
        <v>1.7997000000000001</v>
      </c>
      <c r="H15" s="33">
        <v>1.8585</v>
      </c>
      <c r="I15" s="33">
        <v>1.8753</v>
      </c>
      <c r="J15" s="34">
        <v>1.911</v>
      </c>
      <c r="K15" s="34">
        <v>1.9614</v>
      </c>
      <c r="L15" s="34">
        <v>1.9403999999999999</v>
      </c>
      <c r="M15" s="33">
        <v>1.9005000000000001</v>
      </c>
      <c r="N15" s="33">
        <v>1.7703</v>
      </c>
      <c r="O15" s="33">
        <v>1.89</v>
      </c>
      <c r="P15" s="33">
        <v>2.0474999999999999</v>
      </c>
      <c r="Q15" s="33">
        <v>1.9509000000000001</v>
      </c>
      <c r="R15" s="33">
        <v>1.8732</v>
      </c>
      <c r="S15" s="33">
        <v>1.8395999999999999</v>
      </c>
      <c r="T15" s="33">
        <v>1.8522000000000001</v>
      </c>
      <c r="U15" s="34">
        <v>1.8815999999999999</v>
      </c>
      <c r="V15" s="34">
        <v>1.8920999999999999</v>
      </c>
      <c r="W15" s="34">
        <v>1.8459000000000001</v>
      </c>
      <c r="X15" s="33">
        <v>1.8353999999999999</v>
      </c>
      <c r="Y15" s="33">
        <v>1.722</v>
      </c>
      <c r="Z15" s="33">
        <v>1.7241</v>
      </c>
    </row>
    <row r="16" spans="1:29" s="31" customFormat="1" ht="12.75" customHeight="1" x14ac:dyDescent="0.2">
      <c r="A16" s="30"/>
      <c r="B16" s="49" t="s">
        <v>93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34">
        <v>0</v>
      </c>
      <c r="L16" s="34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4">
        <v>0</v>
      </c>
      <c r="V16" s="34">
        <v>0</v>
      </c>
      <c r="W16" s="34">
        <v>0</v>
      </c>
      <c r="X16" s="33">
        <v>0</v>
      </c>
      <c r="Y16" s="33">
        <v>0</v>
      </c>
      <c r="Z16" s="33">
        <v>0</v>
      </c>
    </row>
    <row r="17" spans="1:27" s="31" customFormat="1" ht="12.75" customHeight="1" x14ac:dyDescent="0.2">
      <c r="A17" s="30"/>
      <c r="B17" s="49" t="s">
        <v>94</v>
      </c>
      <c r="C17" s="33">
        <v>2.7972000000000001</v>
      </c>
      <c r="D17" s="33">
        <v>2.7951000000000001</v>
      </c>
      <c r="E17" s="33">
        <v>2.7930000000000001</v>
      </c>
      <c r="F17" s="33">
        <v>2.7930000000000001</v>
      </c>
      <c r="G17" s="33">
        <v>2.7993000000000001</v>
      </c>
      <c r="H17" s="33">
        <v>2.8077000000000001</v>
      </c>
      <c r="I17" s="33">
        <v>2.8140000000000001</v>
      </c>
      <c r="J17" s="34">
        <v>2.7804000000000002</v>
      </c>
      <c r="K17" s="34">
        <v>2.7698999999999998</v>
      </c>
      <c r="L17" s="34">
        <v>2.7698999999999998</v>
      </c>
      <c r="M17" s="33">
        <v>2.7930000000000001</v>
      </c>
      <c r="N17" s="33">
        <v>2.8308</v>
      </c>
      <c r="O17" s="33">
        <v>2.835</v>
      </c>
      <c r="P17" s="33">
        <v>2.8119000000000001</v>
      </c>
      <c r="Q17" s="33">
        <v>2.8140000000000001</v>
      </c>
      <c r="R17" s="33">
        <v>2.7909000000000002</v>
      </c>
      <c r="S17" s="33">
        <v>2.7930000000000001</v>
      </c>
      <c r="T17" s="33">
        <v>2.7930000000000001</v>
      </c>
      <c r="U17" s="34">
        <v>2.7867000000000002</v>
      </c>
      <c r="V17" s="34">
        <v>2.7846000000000002</v>
      </c>
      <c r="W17" s="34">
        <v>2.7846000000000002</v>
      </c>
      <c r="X17" s="33">
        <v>2.7867000000000002</v>
      </c>
      <c r="Y17" s="33">
        <v>2.8203</v>
      </c>
      <c r="Z17" s="33">
        <v>2.8329</v>
      </c>
    </row>
    <row r="18" spans="1:27" s="31" customFormat="1" ht="12.75" customHeight="1" x14ac:dyDescent="0.2">
      <c r="A18" s="30"/>
      <c r="B18" s="49" t="s">
        <v>95</v>
      </c>
      <c r="C18" s="33">
        <v>0.14280000000000001</v>
      </c>
      <c r="D18" s="33">
        <v>0.14069999999999999</v>
      </c>
      <c r="E18" s="33">
        <v>0.13650000000000001</v>
      </c>
      <c r="F18" s="33">
        <v>0.1386</v>
      </c>
      <c r="G18" s="33">
        <v>0.13650000000000001</v>
      </c>
      <c r="H18" s="33">
        <v>0.13439999999999999</v>
      </c>
      <c r="I18" s="33">
        <v>0.13020000000000001</v>
      </c>
      <c r="J18" s="34">
        <v>0.12809999999999999</v>
      </c>
      <c r="K18" s="34">
        <v>0.126</v>
      </c>
      <c r="L18" s="34">
        <v>0.1239</v>
      </c>
      <c r="M18" s="33">
        <v>0.126</v>
      </c>
      <c r="N18" s="33">
        <v>0.12809999999999999</v>
      </c>
      <c r="O18" s="33">
        <v>0.1239</v>
      </c>
      <c r="P18" s="33">
        <v>0.126</v>
      </c>
      <c r="Q18" s="33">
        <v>0.13020000000000001</v>
      </c>
      <c r="R18" s="33">
        <v>0.126</v>
      </c>
      <c r="S18" s="33">
        <v>0.13020000000000001</v>
      </c>
      <c r="T18" s="33">
        <v>0.1239</v>
      </c>
      <c r="U18" s="34">
        <v>0.1239</v>
      </c>
      <c r="V18" s="34">
        <v>0.10920000000000001</v>
      </c>
      <c r="W18" s="34">
        <v>0.10920000000000001</v>
      </c>
      <c r="X18" s="33">
        <v>0.10920000000000001</v>
      </c>
      <c r="Y18" s="33">
        <v>0.10290000000000001</v>
      </c>
      <c r="Z18" s="33">
        <v>0.105</v>
      </c>
    </row>
    <row r="19" spans="1:27" s="31" customFormat="1" ht="12.75" customHeight="1" x14ac:dyDescent="0.2">
      <c r="A19" s="30"/>
      <c r="B19" s="49" t="s">
        <v>96</v>
      </c>
      <c r="C19" s="33">
        <v>0.37619999999999998</v>
      </c>
      <c r="D19" s="33">
        <v>0.37619999999999998</v>
      </c>
      <c r="E19" s="33">
        <v>0.40799999999999997</v>
      </c>
      <c r="F19" s="33">
        <v>0.40139999999999998</v>
      </c>
      <c r="G19" s="33">
        <v>0.4194</v>
      </c>
      <c r="H19" s="33">
        <v>0.495</v>
      </c>
      <c r="I19" s="33">
        <v>0.64319999999999999</v>
      </c>
      <c r="J19" s="34">
        <v>0.65700000000000003</v>
      </c>
      <c r="K19" s="34">
        <v>0.66059999999999997</v>
      </c>
      <c r="L19" s="34">
        <v>0.61980000000000002</v>
      </c>
      <c r="M19" s="33">
        <v>0.64739999999999998</v>
      </c>
      <c r="N19" s="33">
        <v>0.63419999999999999</v>
      </c>
      <c r="O19" s="33">
        <v>0.64559999999999995</v>
      </c>
      <c r="P19" s="33">
        <v>0.61860000000000004</v>
      </c>
      <c r="Q19" s="33">
        <v>0.56220000000000003</v>
      </c>
      <c r="R19" s="33">
        <v>0.5514</v>
      </c>
      <c r="S19" s="33">
        <v>0.51659999999999995</v>
      </c>
      <c r="T19" s="33">
        <v>0.48480000000000001</v>
      </c>
      <c r="U19" s="34">
        <v>0.43259999999999998</v>
      </c>
      <c r="V19" s="34">
        <v>0.41099999999999998</v>
      </c>
      <c r="W19" s="34">
        <v>0.39900000000000002</v>
      </c>
      <c r="X19" s="33">
        <v>0.3846</v>
      </c>
      <c r="Y19" s="33">
        <v>0.37980000000000003</v>
      </c>
      <c r="Z19" s="33">
        <v>0.37619999999999998</v>
      </c>
    </row>
    <row r="20" spans="1:27" s="31" customFormat="1" ht="12.75" customHeight="1" x14ac:dyDescent="0.2">
      <c r="A20" s="30"/>
      <c r="B20" s="49" t="s">
        <v>97</v>
      </c>
      <c r="C20" s="33">
        <v>0.82079999999999997</v>
      </c>
      <c r="D20" s="33">
        <v>0.79679999999999995</v>
      </c>
      <c r="E20" s="33">
        <v>0.80520000000000003</v>
      </c>
      <c r="F20" s="33">
        <v>0.84</v>
      </c>
      <c r="G20" s="33">
        <v>0.96599999999999997</v>
      </c>
      <c r="H20" s="33">
        <v>1.0344</v>
      </c>
      <c r="I20" s="33">
        <v>1.0032000000000001</v>
      </c>
      <c r="J20" s="34">
        <v>1.0824</v>
      </c>
      <c r="K20" s="34">
        <v>1.1736</v>
      </c>
      <c r="L20" s="34">
        <v>1.2023999999999999</v>
      </c>
      <c r="M20" s="33">
        <v>1.1759999999999999</v>
      </c>
      <c r="N20" s="33">
        <v>1.1616</v>
      </c>
      <c r="O20" s="33">
        <v>1.1916</v>
      </c>
      <c r="P20" s="33">
        <v>1.248</v>
      </c>
      <c r="Q20" s="33">
        <v>1.2672000000000001</v>
      </c>
      <c r="R20" s="33">
        <v>1.2924</v>
      </c>
      <c r="S20" s="33">
        <v>1.2587999999999999</v>
      </c>
      <c r="T20" s="33">
        <v>1.2564</v>
      </c>
      <c r="U20" s="34">
        <v>1.2096</v>
      </c>
      <c r="V20" s="34">
        <v>1.1556</v>
      </c>
      <c r="W20" s="34">
        <v>1.0620000000000001</v>
      </c>
      <c r="X20" s="33">
        <v>0.95399999999999996</v>
      </c>
      <c r="Y20" s="33">
        <v>0.87239999999999995</v>
      </c>
      <c r="Z20" s="33">
        <v>0.81599999999999995</v>
      </c>
    </row>
    <row r="21" spans="1:27" s="31" customFormat="1" ht="12.75" customHeight="1" x14ac:dyDescent="0.2">
      <c r="A21" s="30"/>
      <c r="B21" s="49" t="s">
        <v>98</v>
      </c>
      <c r="C21" s="33">
        <v>1.1328</v>
      </c>
      <c r="D21" s="33">
        <v>1.1177999999999999</v>
      </c>
      <c r="E21" s="33">
        <v>1.1448</v>
      </c>
      <c r="F21" s="33">
        <v>1.1766000000000001</v>
      </c>
      <c r="G21" s="33">
        <v>1.2065999999999999</v>
      </c>
      <c r="H21" s="33">
        <v>1.3373999999999999</v>
      </c>
      <c r="I21" s="33">
        <v>1.4592000000000001</v>
      </c>
      <c r="J21" s="34">
        <v>1.6146</v>
      </c>
      <c r="K21" s="34">
        <v>1.6146</v>
      </c>
      <c r="L21" s="34">
        <v>1.5893999999999999</v>
      </c>
      <c r="M21" s="33">
        <v>1.4952000000000001</v>
      </c>
      <c r="N21" s="33">
        <v>1.5371999999999999</v>
      </c>
      <c r="O21" s="33">
        <v>1.5966</v>
      </c>
      <c r="P21" s="33">
        <v>1.6686000000000001</v>
      </c>
      <c r="Q21" s="33">
        <v>1.6272</v>
      </c>
      <c r="R21" s="33">
        <v>1.4616</v>
      </c>
      <c r="S21" s="33">
        <v>1.3368</v>
      </c>
      <c r="T21" s="33">
        <v>1.2744</v>
      </c>
      <c r="U21" s="34">
        <v>1.2114</v>
      </c>
      <c r="V21" s="34">
        <v>1.1748000000000001</v>
      </c>
      <c r="W21" s="34">
        <v>1.1352</v>
      </c>
      <c r="X21" s="33">
        <v>1.1220000000000001</v>
      </c>
      <c r="Y21" s="33">
        <v>1.0962000000000001</v>
      </c>
      <c r="Z21" s="33">
        <v>1.0913999999999999</v>
      </c>
    </row>
    <row r="22" spans="1:27" s="31" customFormat="1" ht="12.75" customHeight="1" x14ac:dyDescent="0.2">
      <c r="A22" s="30"/>
      <c r="B22" s="49" t="s">
        <v>99</v>
      </c>
      <c r="C22" s="33">
        <v>1.4543999999999999</v>
      </c>
      <c r="D22" s="33">
        <v>1.4416</v>
      </c>
      <c r="E22" s="33">
        <v>1.4488000000000001</v>
      </c>
      <c r="F22" s="33">
        <v>1.4692000000000001</v>
      </c>
      <c r="G22" s="33">
        <v>1.4628000000000001</v>
      </c>
      <c r="H22" s="33">
        <v>1.4792000000000001</v>
      </c>
      <c r="I22" s="33">
        <v>1.6044</v>
      </c>
      <c r="J22" s="34">
        <v>1.6175999999999999</v>
      </c>
      <c r="K22" s="34">
        <v>1.5831999999999999</v>
      </c>
      <c r="L22" s="34">
        <v>1.5980000000000001</v>
      </c>
      <c r="M22" s="33">
        <v>1.5948</v>
      </c>
      <c r="N22" s="33">
        <v>1.6528</v>
      </c>
      <c r="O22" s="33">
        <v>1.6852</v>
      </c>
      <c r="P22" s="33">
        <v>1.7043999999999999</v>
      </c>
      <c r="Q22" s="33">
        <v>1.694</v>
      </c>
      <c r="R22" s="33">
        <v>1.6295999999999999</v>
      </c>
      <c r="S22" s="33">
        <v>1.66</v>
      </c>
      <c r="T22" s="33">
        <v>1.6215999999999999</v>
      </c>
      <c r="U22" s="34">
        <v>1.5995999999999999</v>
      </c>
      <c r="V22" s="34">
        <v>1.5671999999999999</v>
      </c>
      <c r="W22" s="34">
        <v>1.4636</v>
      </c>
      <c r="X22" s="33">
        <v>1.4356</v>
      </c>
      <c r="Y22" s="33">
        <v>1.4536</v>
      </c>
      <c r="Z22" s="33">
        <v>1.4239999999999999</v>
      </c>
    </row>
    <row r="23" spans="1:27" s="31" customFormat="1" ht="12.75" customHeight="1" x14ac:dyDescent="0.2">
      <c r="A23" s="30"/>
      <c r="B23" s="49" t="s">
        <v>100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34">
        <v>0</v>
      </c>
      <c r="L23" s="34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4">
        <v>0</v>
      </c>
      <c r="W23" s="34">
        <v>0</v>
      </c>
      <c r="X23" s="33">
        <v>0</v>
      </c>
      <c r="Y23" s="33">
        <v>0</v>
      </c>
      <c r="Z23" s="33">
        <v>0</v>
      </c>
    </row>
    <row r="24" spans="1:27" s="31" customFormat="1" ht="12.75" customHeight="1" x14ac:dyDescent="0.2">
      <c r="A24" s="30"/>
      <c r="B24" s="49" t="s">
        <v>101</v>
      </c>
      <c r="C24" s="33">
        <v>8.6800000000000002E-2</v>
      </c>
      <c r="D24" s="33">
        <v>9.0399999999999994E-2</v>
      </c>
      <c r="E24" s="33">
        <v>8.72E-2</v>
      </c>
      <c r="F24" s="33">
        <v>8.8400000000000006E-2</v>
      </c>
      <c r="G24" s="33">
        <v>8.9200000000000002E-2</v>
      </c>
      <c r="H24" s="33">
        <v>8.6800000000000002E-2</v>
      </c>
      <c r="I24" s="33">
        <v>9.1200000000000003E-2</v>
      </c>
      <c r="J24" s="34">
        <v>9.8400000000000001E-2</v>
      </c>
      <c r="K24" s="34">
        <v>0.1008</v>
      </c>
      <c r="L24" s="34">
        <v>9.8799999999999999E-2</v>
      </c>
      <c r="M24" s="33">
        <v>8.7999999999999995E-2</v>
      </c>
      <c r="N24" s="33">
        <v>9.2799999999999994E-2</v>
      </c>
      <c r="O24" s="33">
        <v>0.10199999999999999</v>
      </c>
      <c r="P24" s="33">
        <v>9.8400000000000001E-2</v>
      </c>
      <c r="Q24" s="33">
        <v>9.7199999999999995E-2</v>
      </c>
      <c r="R24" s="33">
        <v>9.1600000000000001E-2</v>
      </c>
      <c r="S24" s="33">
        <v>9.9599999999999994E-2</v>
      </c>
      <c r="T24" s="33">
        <v>0.1016</v>
      </c>
      <c r="U24" s="34">
        <v>0.1004</v>
      </c>
      <c r="V24" s="34">
        <v>8.9599999999999999E-2</v>
      </c>
      <c r="W24" s="34">
        <v>8.8400000000000006E-2</v>
      </c>
      <c r="X24" s="33">
        <v>8.6800000000000002E-2</v>
      </c>
      <c r="Y24" s="33">
        <v>8.5599999999999996E-2</v>
      </c>
      <c r="Z24" s="33">
        <v>8.9200000000000002E-2</v>
      </c>
    </row>
    <row r="25" spans="1:27" s="31" customFormat="1" ht="12.75" customHeight="1" x14ac:dyDescent="0.2">
      <c r="A25" s="30"/>
      <c r="B25" s="49" t="s">
        <v>102</v>
      </c>
      <c r="C25" s="33">
        <v>0.76439999999999997</v>
      </c>
      <c r="D25" s="33">
        <v>0.78080000000000005</v>
      </c>
      <c r="E25" s="33">
        <v>0.77159999999999995</v>
      </c>
      <c r="F25" s="33">
        <v>0.76959999999999995</v>
      </c>
      <c r="G25" s="33">
        <v>0.82199999999999995</v>
      </c>
      <c r="H25" s="33">
        <v>0.83079999999999998</v>
      </c>
      <c r="I25" s="33">
        <v>1.016</v>
      </c>
      <c r="J25" s="34">
        <v>1.0287999999999999</v>
      </c>
      <c r="K25" s="34">
        <v>0.96360000000000001</v>
      </c>
      <c r="L25" s="34">
        <v>0.97360000000000002</v>
      </c>
      <c r="M25" s="33">
        <v>0.87639999999999996</v>
      </c>
      <c r="N25" s="33">
        <v>0.9708</v>
      </c>
      <c r="O25" s="33">
        <v>0.97360000000000002</v>
      </c>
      <c r="P25" s="33">
        <v>0.95640000000000003</v>
      </c>
      <c r="Q25" s="33">
        <v>0.9264</v>
      </c>
      <c r="R25" s="33">
        <v>0.83279999999999998</v>
      </c>
      <c r="S25" s="33">
        <v>0.86160000000000003</v>
      </c>
      <c r="T25" s="33">
        <v>0.80559999999999998</v>
      </c>
      <c r="U25" s="34">
        <v>0.76519999999999999</v>
      </c>
      <c r="V25" s="34">
        <v>0.78639999999999999</v>
      </c>
      <c r="W25" s="34">
        <v>0.73880000000000001</v>
      </c>
      <c r="X25" s="33">
        <v>0.73560000000000003</v>
      </c>
      <c r="Y25" s="33">
        <v>0.72319999999999995</v>
      </c>
      <c r="Z25" s="33">
        <v>0.70279999999999998</v>
      </c>
    </row>
    <row r="26" spans="1:27" s="31" customFormat="1" ht="12.75" customHeight="1" x14ac:dyDescent="0.2">
      <c r="A26" s="30"/>
      <c r="B26" s="49" t="s">
        <v>103</v>
      </c>
      <c r="C26" s="33">
        <v>0.36559999999999998</v>
      </c>
      <c r="D26" s="33">
        <v>0.36520000000000002</v>
      </c>
      <c r="E26" s="33">
        <v>0.36280000000000001</v>
      </c>
      <c r="F26" s="33">
        <v>0.3916</v>
      </c>
      <c r="G26" s="33">
        <v>0.45279999999999998</v>
      </c>
      <c r="H26" s="33">
        <v>0.49</v>
      </c>
      <c r="I26" s="33">
        <v>0.50280000000000002</v>
      </c>
      <c r="J26" s="34">
        <v>0.50919999999999999</v>
      </c>
      <c r="K26" s="34">
        <v>0.51759999999999995</v>
      </c>
      <c r="L26" s="34">
        <v>0.49280000000000002</v>
      </c>
      <c r="M26" s="33">
        <v>0.51319999999999999</v>
      </c>
      <c r="N26" s="33">
        <v>0.51600000000000001</v>
      </c>
      <c r="O26" s="33">
        <v>0.53039999999999998</v>
      </c>
      <c r="P26" s="33">
        <v>0.6028</v>
      </c>
      <c r="Q26" s="33">
        <v>0.5444</v>
      </c>
      <c r="R26" s="33">
        <v>0.44600000000000001</v>
      </c>
      <c r="S26" s="33">
        <v>0.41839999999999999</v>
      </c>
      <c r="T26" s="33">
        <v>0.42359999999999998</v>
      </c>
      <c r="U26" s="34">
        <v>0.4168</v>
      </c>
      <c r="V26" s="34">
        <v>0.39439999999999997</v>
      </c>
      <c r="W26" s="34">
        <v>0.40079999999999999</v>
      </c>
      <c r="X26" s="33">
        <v>0.39079999999999998</v>
      </c>
      <c r="Y26" s="33">
        <v>0.38800000000000001</v>
      </c>
      <c r="Z26" s="33">
        <v>0.38679999999999998</v>
      </c>
    </row>
    <row r="27" spans="1:27" s="31" customFormat="1" ht="12.75" customHeight="1" x14ac:dyDescent="0.2">
      <c r="A27" s="30"/>
      <c r="B27" s="49" t="s">
        <v>104</v>
      </c>
      <c r="C27" s="33">
        <v>0.66239999999999999</v>
      </c>
      <c r="D27" s="33">
        <v>0.65159999999999996</v>
      </c>
      <c r="E27" s="33">
        <v>0.66600000000000004</v>
      </c>
      <c r="F27" s="33">
        <v>0.71279999999999999</v>
      </c>
      <c r="G27" s="33">
        <v>0.86280000000000001</v>
      </c>
      <c r="H27" s="33">
        <v>0.98040000000000005</v>
      </c>
      <c r="I27" s="33">
        <v>0.95760000000000001</v>
      </c>
      <c r="J27" s="34">
        <v>0.98519999999999996</v>
      </c>
      <c r="K27" s="34">
        <v>1.0032000000000001</v>
      </c>
      <c r="L27" s="34">
        <v>1.0176000000000001</v>
      </c>
      <c r="M27" s="33">
        <v>0.99360000000000004</v>
      </c>
      <c r="N27" s="33">
        <v>1.014</v>
      </c>
      <c r="O27" s="33">
        <v>1.0644</v>
      </c>
      <c r="P27" s="33">
        <v>1.1148</v>
      </c>
      <c r="Q27" s="33">
        <v>1.1448</v>
      </c>
      <c r="R27" s="33">
        <v>1.1508</v>
      </c>
      <c r="S27" s="33">
        <v>1.2407999999999999</v>
      </c>
      <c r="T27" s="33">
        <v>2.0724</v>
      </c>
      <c r="U27" s="34">
        <v>2.0015999999999998</v>
      </c>
      <c r="V27" s="34">
        <v>1.8612</v>
      </c>
      <c r="W27" s="34">
        <v>1.6692</v>
      </c>
      <c r="X27" s="33">
        <v>1.458</v>
      </c>
      <c r="Y27" s="33">
        <v>1.3176000000000001</v>
      </c>
      <c r="Z27" s="33">
        <v>1.2</v>
      </c>
    </row>
    <row r="28" spans="1:27" s="31" customFormat="1" ht="12.75" customHeight="1" x14ac:dyDescent="0.2">
      <c r="A28" s="30"/>
      <c r="B28" s="51" t="s">
        <v>105</v>
      </c>
      <c r="C28" s="52">
        <v>13.0984</v>
      </c>
      <c r="D28" s="52">
        <v>12.828799999999999</v>
      </c>
      <c r="E28" s="52">
        <v>12.973599999999999</v>
      </c>
      <c r="F28" s="52">
        <v>13.9756</v>
      </c>
      <c r="G28" s="52">
        <v>16.453600000000002</v>
      </c>
      <c r="H28" s="52">
        <v>17.9452</v>
      </c>
      <c r="I28" s="52">
        <v>18.334800000000001</v>
      </c>
      <c r="J28" s="52">
        <v>18.8232</v>
      </c>
      <c r="K28" s="52">
        <v>19.261199999999999</v>
      </c>
      <c r="L28" s="52">
        <v>19.461200000000002</v>
      </c>
      <c r="M28" s="52">
        <v>19.659600000000001</v>
      </c>
      <c r="N28" s="52">
        <v>19.598800000000001</v>
      </c>
      <c r="O28" s="52">
        <v>19.8612</v>
      </c>
      <c r="P28" s="52">
        <v>20.969200000000001</v>
      </c>
      <c r="Q28" s="52">
        <v>21.365200000000002</v>
      </c>
      <c r="R28" s="52">
        <v>21.6172</v>
      </c>
      <c r="S28" s="52">
        <v>22.326000000000001</v>
      </c>
      <c r="T28" s="52">
        <v>22.441600000000001</v>
      </c>
      <c r="U28" s="52">
        <v>21.723199999999999</v>
      </c>
      <c r="V28" s="52">
        <v>20.2136</v>
      </c>
      <c r="W28" s="52">
        <v>18.110399999999998</v>
      </c>
      <c r="X28" s="52">
        <v>15.9268</v>
      </c>
      <c r="Y28" s="52">
        <v>14.255599999999999</v>
      </c>
      <c r="Z28" s="52">
        <v>13.2744</v>
      </c>
      <c r="AA28" s="53">
        <f>SUM(C28:Z28)</f>
        <v>434.49840000000006</v>
      </c>
    </row>
    <row r="29" spans="1:27" s="31" customFormat="1" ht="12.75" customHeight="1" x14ac:dyDescent="0.2">
      <c r="A29" s="30"/>
      <c r="B29" s="49" t="s">
        <v>106</v>
      </c>
      <c r="C29" s="33">
        <v>0.59279999999999999</v>
      </c>
      <c r="D29" s="33">
        <v>0.57720000000000005</v>
      </c>
      <c r="E29" s="33">
        <v>0.57599999999999996</v>
      </c>
      <c r="F29" s="33">
        <v>0.57840000000000003</v>
      </c>
      <c r="G29" s="33">
        <v>0.59160000000000001</v>
      </c>
      <c r="H29" s="33">
        <v>0.60719999999999996</v>
      </c>
      <c r="I29" s="33">
        <v>0.59279999999999999</v>
      </c>
      <c r="J29" s="34">
        <v>0.58320000000000005</v>
      </c>
      <c r="K29" s="34">
        <v>0.55200000000000005</v>
      </c>
      <c r="L29" s="34">
        <v>0.5544</v>
      </c>
      <c r="M29" s="33">
        <v>0.56520000000000004</v>
      </c>
      <c r="N29" s="33">
        <v>0.55679999999999996</v>
      </c>
      <c r="O29" s="33">
        <v>0.56759999999999999</v>
      </c>
      <c r="P29" s="33">
        <v>0.61799999999999999</v>
      </c>
      <c r="Q29" s="33">
        <v>0.61319999999999997</v>
      </c>
      <c r="R29" s="33">
        <v>0.61680000000000001</v>
      </c>
      <c r="S29" s="33">
        <v>0.62760000000000005</v>
      </c>
      <c r="T29" s="33">
        <v>0.62760000000000005</v>
      </c>
      <c r="U29" s="34">
        <v>0.61799999999999999</v>
      </c>
      <c r="V29" s="34">
        <v>0.624</v>
      </c>
      <c r="W29" s="34">
        <v>0.60119999999999996</v>
      </c>
      <c r="X29" s="33">
        <v>0.59519999999999995</v>
      </c>
      <c r="Y29" s="33">
        <v>0.58079999999999998</v>
      </c>
      <c r="Z29" s="33">
        <v>0.55559999999999998</v>
      </c>
    </row>
    <row r="30" spans="1:27" s="31" customFormat="1" ht="12.75" customHeight="1" x14ac:dyDescent="0.2">
      <c r="A30" s="30"/>
      <c r="B30" s="49" t="s">
        <v>107</v>
      </c>
      <c r="C30" s="33">
        <v>1.3715999999999999</v>
      </c>
      <c r="D30" s="33">
        <v>1.3188</v>
      </c>
      <c r="E30" s="33">
        <v>1.3260000000000001</v>
      </c>
      <c r="F30" s="33">
        <v>1.4316</v>
      </c>
      <c r="G30" s="33">
        <v>1.7208000000000001</v>
      </c>
      <c r="H30" s="33">
        <v>1.9176</v>
      </c>
      <c r="I30" s="33">
        <v>2.0148000000000001</v>
      </c>
      <c r="J30" s="34">
        <v>2.1276000000000002</v>
      </c>
      <c r="K30" s="34">
        <v>2.1852</v>
      </c>
      <c r="L30" s="34">
        <v>2.2572000000000001</v>
      </c>
      <c r="M30" s="33">
        <v>2.2728000000000002</v>
      </c>
      <c r="N30" s="33">
        <v>2.2031999999999998</v>
      </c>
      <c r="O30" s="33">
        <v>2.19</v>
      </c>
      <c r="P30" s="33">
        <v>2.3075999999999999</v>
      </c>
      <c r="Q30" s="33">
        <v>2.3412000000000002</v>
      </c>
      <c r="R30" s="33">
        <v>2.3532000000000002</v>
      </c>
      <c r="S30" s="33">
        <v>2.4516</v>
      </c>
      <c r="T30" s="33">
        <v>2.4851999999999999</v>
      </c>
      <c r="U30" s="34">
        <v>2.4672000000000001</v>
      </c>
      <c r="V30" s="34">
        <v>2.3136000000000001</v>
      </c>
      <c r="W30" s="34">
        <v>2.0304000000000002</v>
      </c>
      <c r="X30" s="33">
        <v>1.7183999999999999</v>
      </c>
      <c r="Y30" s="33">
        <v>1.5156000000000001</v>
      </c>
      <c r="Z30" s="33">
        <v>1.4028</v>
      </c>
    </row>
    <row r="31" spans="1:27" s="31" customFormat="1" ht="12.75" customHeight="1" x14ac:dyDescent="0.2">
      <c r="A31" s="30"/>
      <c r="B31" s="49" t="s">
        <v>108</v>
      </c>
      <c r="C31" s="33">
        <v>1.2263999999999999</v>
      </c>
      <c r="D31" s="33">
        <v>1.1963999999999999</v>
      </c>
      <c r="E31" s="33">
        <v>1.2467999999999999</v>
      </c>
      <c r="F31" s="33">
        <v>1.2971999999999999</v>
      </c>
      <c r="G31" s="33">
        <v>1.6128</v>
      </c>
      <c r="H31" s="33">
        <v>1.8335999999999999</v>
      </c>
      <c r="I31" s="33">
        <v>1.9079999999999999</v>
      </c>
      <c r="J31" s="34">
        <v>1.9572000000000001</v>
      </c>
      <c r="K31" s="34">
        <v>2.0135999999999998</v>
      </c>
      <c r="L31" s="34">
        <v>2.0771999999999999</v>
      </c>
      <c r="M31" s="33">
        <v>2.0939999999999999</v>
      </c>
      <c r="N31" s="33">
        <v>2.1288</v>
      </c>
      <c r="O31" s="33">
        <v>2.1791999999999998</v>
      </c>
      <c r="P31" s="33">
        <v>2.262</v>
      </c>
      <c r="Q31" s="33">
        <v>2.2787999999999999</v>
      </c>
      <c r="R31" s="33">
        <v>2.3592</v>
      </c>
      <c r="S31" s="33">
        <v>2.4287999999999998</v>
      </c>
      <c r="T31" s="33">
        <v>2.3148</v>
      </c>
      <c r="U31" s="34">
        <v>2.1528</v>
      </c>
      <c r="V31" s="34">
        <v>1.9703999999999999</v>
      </c>
      <c r="W31" s="34">
        <v>1.7148000000000001</v>
      </c>
      <c r="X31" s="33">
        <v>1.4592000000000001</v>
      </c>
      <c r="Y31" s="33">
        <v>1.2876000000000001</v>
      </c>
      <c r="Z31" s="33">
        <v>1.1988000000000001</v>
      </c>
    </row>
    <row r="32" spans="1:27" s="31" customFormat="1" ht="12.75" customHeight="1" x14ac:dyDescent="0.2">
      <c r="A32" s="30"/>
      <c r="B32" s="49" t="s">
        <v>109</v>
      </c>
      <c r="C32" s="33">
        <v>3.9199999999999999E-2</v>
      </c>
      <c r="D32" s="33">
        <v>3.8399999999999997E-2</v>
      </c>
      <c r="E32" s="33">
        <v>4.0800000000000003E-2</v>
      </c>
      <c r="F32" s="33">
        <v>4.3200000000000002E-2</v>
      </c>
      <c r="G32" s="33">
        <v>5.4399999999999997E-2</v>
      </c>
      <c r="H32" s="33">
        <v>5.8400000000000001E-2</v>
      </c>
      <c r="I32" s="33">
        <v>5.1999999999999998E-2</v>
      </c>
      <c r="J32" s="34">
        <v>5.7599999999999998E-2</v>
      </c>
      <c r="K32" s="34">
        <v>5.4399999999999997E-2</v>
      </c>
      <c r="L32" s="34">
        <v>6.08E-2</v>
      </c>
      <c r="M32" s="33">
        <v>5.6800000000000003E-2</v>
      </c>
      <c r="N32" s="33">
        <v>5.5199999999999999E-2</v>
      </c>
      <c r="O32" s="33">
        <v>5.6800000000000003E-2</v>
      </c>
      <c r="P32" s="33">
        <v>6.2399999999999997E-2</v>
      </c>
      <c r="Q32" s="33">
        <v>7.0400000000000004E-2</v>
      </c>
      <c r="R32" s="33">
        <v>8.3199999999999996E-2</v>
      </c>
      <c r="S32" s="33">
        <v>9.0399999999999994E-2</v>
      </c>
      <c r="T32" s="33">
        <v>8.1600000000000006E-2</v>
      </c>
      <c r="U32" s="34">
        <v>8.0799999999999997E-2</v>
      </c>
      <c r="V32" s="34">
        <v>8.0799999999999997E-2</v>
      </c>
      <c r="W32" s="34">
        <v>7.2800000000000004E-2</v>
      </c>
      <c r="X32" s="33">
        <v>0.06</v>
      </c>
      <c r="Y32" s="33">
        <v>5.04E-2</v>
      </c>
      <c r="Z32" s="33">
        <v>4.1599999999999998E-2</v>
      </c>
    </row>
    <row r="33" spans="1:27" s="31" customFormat="1" ht="12.75" customHeight="1" x14ac:dyDescent="0.2">
      <c r="A33" s="30"/>
      <c r="B33" s="49" t="s">
        <v>110</v>
      </c>
      <c r="C33" s="33">
        <v>0.83760000000000001</v>
      </c>
      <c r="D33" s="33">
        <v>0.82199999999999995</v>
      </c>
      <c r="E33" s="33">
        <v>0.86639999999999995</v>
      </c>
      <c r="F33" s="33">
        <v>0.95279999999999998</v>
      </c>
      <c r="G33" s="33">
        <v>1.1412</v>
      </c>
      <c r="H33" s="33">
        <v>1.2347999999999999</v>
      </c>
      <c r="I33" s="33">
        <v>1.2287999999999999</v>
      </c>
      <c r="J33" s="34">
        <v>1.2756000000000001</v>
      </c>
      <c r="K33" s="34">
        <v>1.2492000000000001</v>
      </c>
      <c r="L33" s="34">
        <v>1.2263999999999999</v>
      </c>
      <c r="M33" s="33">
        <v>1.2432000000000001</v>
      </c>
      <c r="N33" s="33">
        <v>1.2432000000000001</v>
      </c>
      <c r="O33" s="33">
        <v>1.2263999999999999</v>
      </c>
      <c r="P33" s="33">
        <v>1.32</v>
      </c>
      <c r="Q33" s="33">
        <v>1.3512</v>
      </c>
      <c r="R33" s="33">
        <v>1.3380000000000001</v>
      </c>
      <c r="S33" s="33">
        <v>1.3535999999999999</v>
      </c>
      <c r="T33" s="33">
        <v>1.3452</v>
      </c>
      <c r="U33" s="34">
        <v>1.3116000000000001</v>
      </c>
      <c r="V33" s="34">
        <v>1.2372000000000001</v>
      </c>
      <c r="W33" s="34">
        <v>1.1208</v>
      </c>
      <c r="X33" s="33">
        <v>0.99</v>
      </c>
      <c r="Y33" s="33">
        <v>0.90720000000000001</v>
      </c>
      <c r="Z33" s="33">
        <v>0.85199999999999998</v>
      </c>
    </row>
    <row r="34" spans="1:27" s="31" customFormat="1" ht="12.75" customHeight="1" x14ac:dyDescent="0.2">
      <c r="A34" s="30"/>
      <c r="B34" s="49" t="s">
        <v>111</v>
      </c>
      <c r="C34" s="33">
        <v>1.1339999999999999</v>
      </c>
      <c r="D34" s="33">
        <v>1.1328</v>
      </c>
      <c r="E34" s="33">
        <v>1.1435999999999999</v>
      </c>
      <c r="F34" s="33">
        <v>1.1843999999999999</v>
      </c>
      <c r="G34" s="33">
        <v>1.2707999999999999</v>
      </c>
      <c r="H34" s="33">
        <v>1.2791999999999999</v>
      </c>
      <c r="I34" s="33">
        <v>1.2744</v>
      </c>
      <c r="J34" s="34">
        <v>1.3271999999999999</v>
      </c>
      <c r="K34" s="34">
        <v>1.3788</v>
      </c>
      <c r="L34" s="34">
        <v>1.3368</v>
      </c>
      <c r="M34" s="33">
        <v>1.3535999999999999</v>
      </c>
      <c r="N34" s="33">
        <v>1.3308</v>
      </c>
      <c r="O34" s="33">
        <v>1.3284</v>
      </c>
      <c r="P34" s="33">
        <v>1.3548</v>
      </c>
      <c r="Q34" s="33">
        <v>1.35</v>
      </c>
      <c r="R34" s="33">
        <v>1.32</v>
      </c>
      <c r="S34" s="33">
        <v>1.3128</v>
      </c>
      <c r="T34" s="33">
        <v>1.3044</v>
      </c>
      <c r="U34" s="34">
        <v>1.2936000000000001</v>
      </c>
      <c r="V34" s="34">
        <v>1.26</v>
      </c>
      <c r="W34" s="34">
        <v>1.2336</v>
      </c>
      <c r="X34" s="33">
        <v>1.1639999999999999</v>
      </c>
      <c r="Y34" s="33">
        <v>1.1220000000000001</v>
      </c>
      <c r="Z34" s="33">
        <v>1.0884</v>
      </c>
    </row>
    <row r="35" spans="1:27" s="31" customFormat="1" ht="12.75" customHeight="1" x14ac:dyDescent="0.2">
      <c r="A35" s="30"/>
      <c r="B35" s="49" t="s">
        <v>112</v>
      </c>
      <c r="C35" s="33">
        <v>0.30840000000000001</v>
      </c>
      <c r="D35" s="33">
        <v>0.3</v>
      </c>
      <c r="E35" s="33">
        <v>0.30120000000000002</v>
      </c>
      <c r="F35" s="33">
        <v>0.33479999999999999</v>
      </c>
      <c r="G35" s="33">
        <v>0.39240000000000003</v>
      </c>
      <c r="H35" s="33">
        <v>0.42359999999999998</v>
      </c>
      <c r="I35" s="33">
        <v>0.39479999999999998</v>
      </c>
      <c r="J35" s="34">
        <v>0.39240000000000003</v>
      </c>
      <c r="K35" s="34">
        <v>0.41520000000000001</v>
      </c>
      <c r="L35" s="34">
        <v>0.42599999999999999</v>
      </c>
      <c r="M35" s="33">
        <v>0.43440000000000001</v>
      </c>
      <c r="N35" s="33">
        <v>0.45960000000000001</v>
      </c>
      <c r="O35" s="33">
        <v>0.4536</v>
      </c>
      <c r="P35" s="33">
        <v>0.50160000000000005</v>
      </c>
      <c r="Q35" s="33">
        <v>0.52200000000000002</v>
      </c>
      <c r="R35" s="33">
        <v>0.53639999999999999</v>
      </c>
      <c r="S35" s="33">
        <v>0.57599999999999996</v>
      </c>
      <c r="T35" s="33">
        <v>0.65039999999999998</v>
      </c>
      <c r="U35" s="34">
        <v>0.61080000000000001</v>
      </c>
      <c r="V35" s="34">
        <v>0.5736</v>
      </c>
      <c r="W35" s="34">
        <v>0.48599999999999999</v>
      </c>
      <c r="X35" s="33">
        <v>0.40200000000000002</v>
      </c>
      <c r="Y35" s="33">
        <v>0.34439999999999998</v>
      </c>
      <c r="Z35" s="33">
        <v>0.31440000000000001</v>
      </c>
    </row>
    <row r="36" spans="1:27" s="31" customFormat="1" ht="12.75" customHeight="1" x14ac:dyDescent="0.2">
      <c r="A36" s="30"/>
      <c r="B36" s="49" t="s">
        <v>113</v>
      </c>
      <c r="C36" s="33">
        <v>0.41399999999999998</v>
      </c>
      <c r="D36" s="33">
        <v>0.40799999999999997</v>
      </c>
      <c r="E36" s="33">
        <v>0.41039999999999999</v>
      </c>
      <c r="F36" s="33">
        <v>0.438</v>
      </c>
      <c r="G36" s="33">
        <v>0.49559999999999998</v>
      </c>
      <c r="H36" s="33">
        <v>0.56399999999999995</v>
      </c>
      <c r="I36" s="33">
        <v>0.55079999999999996</v>
      </c>
      <c r="J36" s="34">
        <v>0.5736</v>
      </c>
      <c r="K36" s="34">
        <v>0.58079999999999998</v>
      </c>
      <c r="L36" s="34">
        <v>0.58919999999999995</v>
      </c>
      <c r="M36" s="33">
        <v>0.6048</v>
      </c>
      <c r="N36" s="33">
        <v>0.60719999999999996</v>
      </c>
      <c r="O36" s="33">
        <v>0.62280000000000002</v>
      </c>
      <c r="P36" s="33">
        <v>0.66839999999999999</v>
      </c>
      <c r="Q36" s="33">
        <v>0.6744</v>
      </c>
      <c r="R36" s="33">
        <v>0.69599999999999995</v>
      </c>
      <c r="S36" s="33">
        <v>0.73080000000000001</v>
      </c>
      <c r="T36" s="33">
        <v>0.74639999999999995</v>
      </c>
      <c r="U36" s="34">
        <v>0.73319999999999996</v>
      </c>
      <c r="V36" s="34">
        <v>0.69720000000000004</v>
      </c>
      <c r="W36" s="34">
        <v>0.63360000000000005</v>
      </c>
      <c r="X36" s="33">
        <v>0.56759999999999999</v>
      </c>
      <c r="Y36" s="33">
        <v>0.50519999999999998</v>
      </c>
      <c r="Z36" s="33">
        <v>0.46560000000000001</v>
      </c>
    </row>
    <row r="37" spans="1:27" s="31" customFormat="1" ht="12.75" customHeight="1" x14ac:dyDescent="0.2">
      <c r="A37" s="30"/>
      <c r="B37" s="49" t="s">
        <v>114</v>
      </c>
      <c r="C37" s="33">
        <v>0.89280000000000004</v>
      </c>
      <c r="D37" s="33">
        <v>0.876</v>
      </c>
      <c r="E37" s="33">
        <v>0.88439999999999996</v>
      </c>
      <c r="F37" s="33">
        <v>1.0296000000000001</v>
      </c>
      <c r="G37" s="33">
        <v>1.2492000000000001</v>
      </c>
      <c r="H37" s="33">
        <v>1.3884000000000001</v>
      </c>
      <c r="I37" s="33">
        <v>1.4376</v>
      </c>
      <c r="J37" s="34">
        <v>1.5204</v>
      </c>
      <c r="K37" s="34">
        <v>1.5960000000000001</v>
      </c>
      <c r="L37" s="34">
        <v>1.5960000000000001</v>
      </c>
      <c r="M37" s="33">
        <v>1.5804</v>
      </c>
      <c r="N37" s="33">
        <v>1.5840000000000001</v>
      </c>
      <c r="O37" s="33">
        <v>1.6392</v>
      </c>
      <c r="P37" s="33">
        <v>1.7148000000000001</v>
      </c>
      <c r="Q37" s="33">
        <v>1.7916000000000001</v>
      </c>
      <c r="R37" s="33">
        <v>1.7627999999999999</v>
      </c>
      <c r="S37" s="33">
        <v>1.8011999999999999</v>
      </c>
      <c r="T37" s="33">
        <v>1.8264</v>
      </c>
      <c r="U37" s="34">
        <v>1.7196</v>
      </c>
      <c r="V37" s="34">
        <v>1.4987999999999999</v>
      </c>
      <c r="W37" s="34">
        <v>1.3176000000000001</v>
      </c>
      <c r="X37" s="33">
        <v>1.1255999999999999</v>
      </c>
      <c r="Y37" s="33">
        <v>0.98040000000000005</v>
      </c>
      <c r="Z37" s="33">
        <v>0.8952</v>
      </c>
    </row>
    <row r="38" spans="1:27" s="31" customFormat="1" ht="12.75" customHeight="1" x14ac:dyDescent="0.2">
      <c r="A38" s="30"/>
      <c r="B38" s="49" t="s">
        <v>115</v>
      </c>
      <c r="C38" s="33">
        <v>0.5736</v>
      </c>
      <c r="D38" s="33">
        <v>0.55800000000000005</v>
      </c>
      <c r="E38" s="33">
        <v>0.54359999999999997</v>
      </c>
      <c r="F38" s="33">
        <v>0.56159999999999999</v>
      </c>
      <c r="G38" s="33">
        <v>0.67920000000000003</v>
      </c>
      <c r="H38" s="33">
        <v>0.72119999999999995</v>
      </c>
      <c r="I38" s="33">
        <v>0.67800000000000005</v>
      </c>
      <c r="J38" s="34">
        <v>0.68159999999999998</v>
      </c>
      <c r="K38" s="34">
        <v>0.72360000000000002</v>
      </c>
      <c r="L38" s="34">
        <v>0.75</v>
      </c>
      <c r="M38" s="33">
        <v>0.75719999999999998</v>
      </c>
      <c r="N38" s="33">
        <v>0.75119999999999998</v>
      </c>
      <c r="O38" s="33">
        <v>0.76080000000000003</v>
      </c>
      <c r="P38" s="33">
        <v>0.81840000000000002</v>
      </c>
      <c r="Q38" s="33">
        <v>0.84360000000000002</v>
      </c>
      <c r="R38" s="33">
        <v>0.85319999999999996</v>
      </c>
      <c r="S38" s="33">
        <v>0.91080000000000005</v>
      </c>
      <c r="T38" s="33">
        <v>0.92520000000000002</v>
      </c>
      <c r="U38" s="34">
        <v>0.93359999999999999</v>
      </c>
      <c r="V38" s="34">
        <v>0.88080000000000003</v>
      </c>
      <c r="W38" s="34">
        <v>0.79679999999999995</v>
      </c>
      <c r="X38" s="33">
        <v>0.69720000000000004</v>
      </c>
      <c r="Y38" s="33">
        <v>0.62880000000000003</v>
      </c>
      <c r="Z38" s="33">
        <v>0.5796</v>
      </c>
    </row>
    <row r="39" spans="1:27" s="31" customFormat="1" ht="12.75" customHeight="1" x14ac:dyDescent="0.2">
      <c r="A39" s="30"/>
      <c r="B39" s="49" t="s">
        <v>116</v>
      </c>
      <c r="C39" s="33">
        <v>1.23</v>
      </c>
      <c r="D39" s="33">
        <v>1.2156</v>
      </c>
      <c r="E39" s="33">
        <v>1.2216</v>
      </c>
      <c r="F39" s="33">
        <v>1.3859999999999999</v>
      </c>
      <c r="G39" s="33">
        <v>1.7676000000000001</v>
      </c>
      <c r="H39" s="33">
        <v>1.944</v>
      </c>
      <c r="I39" s="33">
        <v>2.0868000000000002</v>
      </c>
      <c r="J39" s="34">
        <v>2.1383999999999999</v>
      </c>
      <c r="K39" s="34">
        <v>2.1840000000000002</v>
      </c>
      <c r="L39" s="34">
        <v>2.1564000000000001</v>
      </c>
      <c r="M39" s="33">
        <v>2.1779999999999999</v>
      </c>
      <c r="N39" s="33">
        <v>2.1360000000000001</v>
      </c>
      <c r="O39" s="33">
        <v>2.1936</v>
      </c>
      <c r="P39" s="33">
        <v>2.2787999999999999</v>
      </c>
      <c r="Q39" s="33">
        <v>2.2944</v>
      </c>
      <c r="R39" s="33">
        <v>2.3304</v>
      </c>
      <c r="S39" s="33">
        <v>2.4228000000000001</v>
      </c>
      <c r="T39" s="33">
        <v>2.3904000000000001</v>
      </c>
      <c r="U39" s="34">
        <v>2.2896000000000001</v>
      </c>
      <c r="V39" s="34">
        <v>2.0568</v>
      </c>
      <c r="W39" s="34">
        <v>1.8168</v>
      </c>
      <c r="X39" s="33">
        <v>1.5431999999999999</v>
      </c>
      <c r="Y39" s="33">
        <v>1.3320000000000001</v>
      </c>
      <c r="Z39" s="33">
        <v>1.2323999999999999</v>
      </c>
    </row>
    <row r="40" spans="1:27" s="31" customFormat="1" ht="12.75" customHeight="1" x14ac:dyDescent="0.2">
      <c r="A40" s="30"/>
      <c r="B40" s="49" t="s">
        <v>117</v>
      </c>
      <c r="C40" s="33">
        <v>0.47399999999999998</v>
      </c>
      <c r="D40" s="33">
        <v>0.4632</v>
      </c>
      <c r="E40" s="33">
        <v>0.46679999999999999</v>
      </c>
      <c r="F40" s="33">
        <v>0.51480000000000004</v>
      </c>
      <c r="G40" s="33">
        <v>0.59160000000000001</v>
      </c>
      <c r="H40" s="33">
        <v>0.64200000000000002</v>
      </c>
      <c r="I40" s="33">
        <v>0.65400000000000003</v>
      </c>
      <c r="J40" s="34">
        <v>0.68759999999999999</v>
      </c>
      <c r="K40" s="34">
        <v>0.71279999999999999</v>
      </c>
      <c r="L40" s="34">
        <v>0.7248</v>
      </c>
      <c r="M40" s="33">
        <v>0.73799999999999999</v>
      </c>
      <c r="N40" s="33">
        <v>0.72</v>
      </c>
      <c r="O40" s="33">
        <v>0.71519999999999995</v>
      </c>
      <c r="P40" s="33">
        <v>0.77039999999999997</v>
      </c>
      <c r="Q40" s="33">
        <v>0.78</v>
      </c>
      <c r="R40" s="33">
        <v>0.79679999999999995</v>
      </c>
      <c r="S40" s="33">
        <v>0.82079999999999997</v>
      </c>
      <c r="T40" s="33">
        <v>0.81479999999999997</v>
      </c>
      <c r="U40" s="34">
        <v>0.78120000000000001</v>
      </c>
      <c r="V40" s="34">
        <v>0.72840000000000005</v>
      </c>
      <c r="W40" s="34">
        <v>0.66120000000000001</v>
      </c>
      <c r="X40" s="33">
        <v>0.58560000000000001</v>
      </c>
      <c r="Y40" s="33">
        <v>0.52680000000000005</v>
      </c>
      <c r="Z40" s="33">
        <v>0.48720000000000002</v>
      </c>
    </row>
    <row r="41" spans="1:27" s="31" customFormat="1" ht="12.75" customHeight="1" x14ac:dyDescent="0.2">
      <c r="A41" s="30"/>
      <c r="B41" s="49" t="s">
        <v>118</v>
      </c>
      <c r="C41" s="33">
        <v>0.16919999999999999</v>
      </c>
      <c r="D41" s="33">
        <v>0.16320000000000001</v>
      </c>
      <c r="E41" s="33">
        <v>0.16439999999999999</v>
      </c>
      <c r="F41" s="33">
        <v>0.17519999999999999</v>
      </c>
      <c r="G41" s="33">
        <v>0.2064</v>
      </c>
      <c r="H41" s="33">
        <v>0.20519999999999999</v>
      </c>
      <c r="I41" s="33">
        <v>0.19800000000000001</v>
      </c>
      <c r="J41" s="34">
        <v>0.18840000000000001</v>
      </c>
      <c r="K41" s="34">
        <v>0.186</v>
      </c>
      <c r="L41" s="34">
        <v>0.186</v>
      </c>
      <c r="M41" s="33">
        <v>0.18479999999999999</v>
      </c>
      <c r="N41" s="33">
        <v>0.18720000000000001</v>
      </c>
      <c r="O41" s="33">
        <v>0.18479999999999999</v>
      </c>
      <c r="P41" s="33">
        <v>0.20760000000000001</v>
      </c>
      <c r="Q41" s="33">
        <v>0.222</v>
      </c>
      <c r="R41" s="33">
        <v>0.21240000000000001</v>
      </c>
      <c r="S41" s="33">
        <v>0.21479999999999999</v>
      </c>
      <c r="T41" s="33">
        <v>0.20880000000000001</v>
      </c>
      <c r="U41" s="34">
        <v>0.19919999999999999</v>
      </c>
      <c r="V41" s="34">
        <v>0.19800000000000001</v>
      </c>
      <c r="W41" s="34">
        <v>0.20039999999999999</v>
      </c>
      <c r="X41" s="33">
        <v>0.18720000000000001</v>
      </c>
      <c r="Y41" s="33">
        <v>0.16800000000000001</v>
      </c>
      <c r="Z41" s="33">
        <v>0.1608</v>
      </c>
    </row>
    <row r="42" spans="1:27" s="31" customFormat="1" ht="12.75" customHeight="1" x14ac:dyDescent="0.2">
      <c r="A42" s="30"/>
      <c r="B42" s="49" t="s">
        <v>119</v>
      </c>
      <c r="C42" s="33">
        <v>4.8800000000000003E-2</v>
      </c>
      <c r="D42" s="33">
        <v>4.8800000000000003E-2</v>
      </c>
      <c r="E42" s="33">
        <v>4.7199999999999999E-2</v>
      </c>
      <c r="F42" s="33">
        <v>4.9599999999999998E-2</v>
      </c>
      <c r="G42" s="33">
        <v>6.9599999999999995E-2</v>
      </c>
      <c r="H42" s="33">
        <v>7.5200000000000003E-2</v>
      </c>
      <c r="I42" s="33">
        <v>7.0400000000000004E-2</v>
      </c>
      <c r="J42" s="34">
        <v>6.9599999999999995E-2</v>
      </c>
      <c r="K42" s="34">
        <v>7.0400000000000004E-2</v>
      </c>
      <c r="L42" s="34">
        <v>7.6799999999999993E-2</v>
      </c>
      <c r="M42" s="33">
        <v>7.7600000000000002E-2</v>
      </c>
      <c r="N42" s="33">
        <v>7.3599999999999999E-2</v>
      </c>
      <c r="O42" s="33">
        <v>7.0400000000000004E-2</v>
      </c>
      <c r="P42" s="33">
        <v>8.0799999999999997E-2</v>
      </c>
      <c r="Q42" s="33">
        <v>0.08</v>
      </c>
      <c r="R42" s="33">
        <v>9.1200000000000003E-2</v>
      </c>
      <c r="S42" s="33">
        <v>0.104</v>
      </c>
      <c r="T42" s="33">
        <v>0.1096</v>
      </c>
      <c r="U42" s="34">
        <v>0.1024</v>
      </c>
      <c r="V42" s="34">
        <v>0.1024</v>
      </c>
      <c r="W42" s="34">
        <v>8.7999999999999995E-2</v>
      </c>
      <c r="X42" s="33">
        <v>6.88E-2</v>
      </c>
      <c r="Y42" s="33">
        <v>5.8400000000000001E-2</v>
      </c>
      <c r="Z42" s="33">
        <v>5.1999999999999998E-2</v>
      </c>
    </row>
    <row r="43" spans="1:27" s="31" customFormat="1" ht="12.75" customHeight="1" x14ac:dyDescent="0.2">
      <c r="A43" s="30"/>
      <c r="B43" s="49" t="s">
        <v>120</v>
      </c>
      <c r="C43" s="33">
        <v>0.9264</v>
      </c>
      <c r="D43" s="33">
        <v>0.91200000000000003</v>
      </c>
      <c r="E43" s="33">
        <v>0.89400000000000002</v>
      </c>
      <c r="F43" s="33">
        <v>0.96240000000000003</v>
      </c>
      <c r="G43" s="33">
        <v>1.1388</v>
      </c>
      <c r="H43" s="33">
        <v>1.2083999999999999</v>
      </c>
      <c r="I43" s="33">
        <v>1.2732000000000001</v>
      </c>
      <c r="J43" s="34">
        <v>1.3056000000000001</v>
      </c>
      <c r="K43" s="34">
        <v>1.3644000000000001</v>
      </c>
      <c r="L43" s="34">
        <v>1.35</v>
      </c>
      <c r="M43" s="33">
        <v>1.38</v>
      </c>
      <c r="N43" s="33">
        <v>1.4124000000000001</v>
      </c>
      <c r="O43" s="33">
        <v>1.4232</v>
      </c>
      <c r="P43" s="33">
        <v>1.5456000000000001</v>
      </c>
      <c r="Q43" s="33">
        <v>1.5768</v>
      </c>
      <c r="R43" s="33">
        <v>1.6488</v>
      </c>
      <c r="S43" s="33">
        <v>1.71</v>
      </c>
      <c r="T43" s="33">
        <v>1.8204</v>
      </c>
      <c r="U43" s="34">
        <v>1.8084</v>
      </c>
      <c r="V43" s="34">
        <v>1.6956</v>
      </c>
      <c r="W43" s="34">
        <v>1.5084</v>
      </c>
      <c r="X43" s="33">
        <v>1.3104</v>
      </c>
      <c r="Y43" s="33">
        <v>1.1352</v>
      </c>
      <c r="Z43" s="33">
        <v>1.0427999999999999</v>
      </c>
    </row>
    <row r="44" spans="1:27" s="31" customFormat="1" ht="12.75" customHeight="1" x14ac:dyDescent="0.2">
      <c r="A44" s="30"/>
      <c r="B44" s="49" t="s">
        <v>121</v>
      </c>
      <c r="C44" s="33">
        <v>0.1956</v>
      </c>
      <c r="D44" s="33">
        <v>0.19439999999999999</v>
      </c>
      <c r="E44" s="33">
        <v>0.18840000000000001</v>
      </c>
      <c r="F44" s="33">
        <v>0.1956</v>
      </c>
      <c r="G44" s="33">
        <v>0.27479999999999999</v>
      </c>
      <c r="H44" s="33">
        <v>0.31680000000000003</v>
      </c>
      <c r="I44" s="33">
        <v>0.30719999999999997</v>
      </c>
      <c r="J44" s="34">
        <v>0.27839999999999998</v>
      </c>
      <c r="K44" s="34">
        <v>0.30719999999999997</v>
      </c>
      <c r="L44" s="34">
        <v>0.29160000000000003</v>
      </c>
      <c r="M44" s="33">
        <v>0.32040000000000002</v>
      </c>
      <c r="N44" s="33">
        <v>0.32040000000000002</v>
      </c>
      <c r="O44" s="33">
        <v>0.32400000000000001</v>
      </c>
      <c r="P44" s="33">
        <v>0.3216</v>
      </c>
      <c r="Q44" s="33">
        <v>0.32279999999999998</v>
      </c>
      <c r="R44" s="33">
        <v>0.32640000000000002</v>
      </c>
      <c r="S44" s="33">
        <v>0.33239999999999997</v>
      </c>
      <c r="T44" s="33">
        <v>0.34439999999999998</v>
      </c>
      <c r="U44" s="34">
        <v>0.3528</v>
      </c>
      <c r="V44" s="34">
        <v>0.3276</v>
      </c>
      <c r="W44" s="34">
        <v>0.26400000000000001</v>
      </c>
      <c r="X44" s="33">
        <v>0.2316</v>
      </c>
      <c r="Y44" s="33">
        <v>0.20760000000000001</v>
      </c>
      <c r="Z44" s="33">
        <v>0.18959999999999999</v>
      </c>
    </row>
    <row r="45" spans="1:27" s="31" customFormat="1" ht="12.75" customHeight="1" x14ac:dyDescent="0.2">
      <c r="A45" s="30"/>
      <c r="B45" s="49" t="s">
        <v>122</v>
      </c>
      <c r="C45" s="33">
        <v>1.1759999999999999</v>
      </c>
      <c r="D45" s="33">
        <v>1.1519999999999999</v>
      </c>
      <c r="E45" s="33">
        <v>1.1604000000000001</v>
      </c>
      <c r="F45" s="33">
        <v>1.284</v>
      </c>
      <c r="G45" s="33">
        <v>1.5768</v>
      </c>
      <c r="H45" s="33">
        <v>1.7867999999999999</v>
      </c>
      <c r="I45" s="33">
        <v>1.794</v>
      </c>
      <c r="J45" s="34">
        <v>1.8275999999999999</v>
      </c>
      <c r="K45" s="34">
        <v>1.8852</v>
      </c>
      <c r="L45" s="34">
        <v>1.9368000000000001</v>
      </c>
      <c r="M45" s="33">
        <v>1.974</v>
      </c>
      <c r="N45" s="33">
        <v>1.9523999999999999</v>
      </c>
      <c r="O45" s="33">
        <v>1.9872000000000001</v>
      </c>
      <c r="P45" s="33">
        <v>2.1768000000000001</v>
      </c>
      <c r="Q45" s="33">
        <v>2.2656000000000001</v>
      </c>
      <c r="R45" s="33">
        <v>2.3616000000000001</v>
      </c>
      <c r="S45" s="33">
        <v>2.4672000000000001</v>
      </c>
      <c r="T45" s="33">
        <v>2.4563999999999999</v>
      </c>
      <c r="U45" s="34">
        <v>2.3952</v>
      </c>
      <c r="V45" s="34">
        <v>2.1852</v>
      </c>
      <c r="W45" s="34">
        <v>1.8864000000000001</v>
      </c>
      <c r="X45" s="33">
        <v>1.6020000000000001</v>
      </c>
      <c r="Y45" s="33">
        <v>1.3859999999999999</v>
      </c>
      <c r="Z45" s="33">
        <v>1.254</v>
      </c>
    </row>
    <row r="46" spans="1:27" s="31" customFormat="1" ht="12.75" customHeight="1" x14ac:dyDescent="0.2">
      <c r="A46" s="30"/>
      <c r="B46" s="49" t="s">
        <v>123</v>
      </c>
      <c r="C46" s="33">
        <v>1.488</v>
      </c>
      <c r="D46" s="33">
        <v>1.452</v>
      </c>
      <c r="E46" s="33">
        <v>1.4916</v>
      </c>
      <c r="F46" s="33">
        <v>1.5564</v>
      </c>
      <c r="G46" s="33">
        <v>1.62</v>
      </c>
      <c r="H46" s="33">
        <v>1.7387999999999999</v>
      </c>
      <c r="I46" s="33">
        <v>1.8191999999999999</v>
      </c>
      <c r="J46" s="34">
        <v>1.8311999999999999</v>
      </c>
      <c r="K46" s="34">
        <v>1.8024</v>
      </c>
      <c r="L46" s="34">
        <v>1.8648</v>
      </c>
      <c r="M46" s="33">
        <v>1.8444</v>
      </c>
      <c r="N46" s="33">
        <v>1.8768</v>
      </c>
      <c r="O46" s="33">
        <v>1.9379999999999999</v>
      </c>
      <c r="P46" s="33">
        <v>1.9596</v>
      </c>
      <c r="Q46" s="33">
        <v>1.9872000000000001</v>
      </c>
      <c r="R46" s="33">
        <v>1.9308000000000001</v>
      </c>
      <c r="S46" s="33">
        <v>1.9703999999999999</v>
      </c>
      <c r="T46" s="33">
        <v>1.9896</v>
      </c>
      <c r="U46" s="34">
        <v>1.8732</v>
      </c>
      <c r="V46" s="34">
        <v>1.7831999999999999</v>
      </c>
      <c r="W46" s="34">
        <v>1.6776</v>
      </c>
      <c r="X46" s="33">
        <v>1.6188</v>
      </c>
      <c r="Y46" s="33">
        <v>1.5192000000000001</v>
      </c>
      <c r="Z46" s="33">
        <v>1.4616</v>
      </c>
    </row>
    <row r="47" spans="1:27" s="31" customFormat="1" ht="12.75" customHeight="1" x14ac:dyDescent="0.2">
      <c r="A47" s="30"/>
      <c r="B47" s="51" t="s">
        <v>124</v>
      </c>
      <c r="C47" s="52">
        <v>16.3703</v>
      </c>
      <c r="D47" s="52">
        <v>16.223500000000001</v>
      </c>
      <c r="E47" s="52">
        <v>16.485499999999998</v>
      </c>
      <c r="F47" s="52">
        <v>16.655100000000001</v>
      </c>
      <c r="G47" s="52">
        <v>17.164999999999999</v>
      </c>
      <c r="H47" s="52">
        <v>17.813300000000002</v>
      </c>
      <c r="I47" s="52">
        <v>18.553899999999999</v>
      </c>
      <c r="J47" s="52">
        <v>18.511199999999999</v>
      </c>
      <c r="K47" s="52">
        <v>18.587900000000001</v>
      </c>
      <c r="L47" s="52">
        <v>18.516500000000001</v>
      </c>
      <c r="M47" s="52">
        <v>18.248100000000001</v>
      </c>
      <c r="N47" s="52">
        <v>18.268000000000001</v>
      </c>
      <c r="O47" s="52">
        <v>18.4909</v>
      </c>
      <c r="P47" s="52">
        <v>18.556699999999999</v>
      </c>
      <c r="Q47" s="52">
        <v>19.319400000000002</v>
      </c>
      <c r="R47" s="52">
        <v>18.895600000000002</v>
      </c>
      <c r="S47" s="52">
        <v>18.475000000000001</v>
      </c>
      <c r="T47" s="52">
        <v>18.0824</v>
      </c>
      <c r="U47" s="52">
        <v>17.661200000000001</v>
      </c>
      <c r="V47" s="52">
        <v>17.380099999999999</v>
      </c>
      <c r="W47" s="52">
        <v>16.808900000000001</v>
      </c>
      <c r="X47" s="52">
        <v>16.477</v>
      </c>
      <c r="Y47" s="52">
        <v>16.099699999999999</v>
      </c>
      <c r="Z47" s="52">
        <v>15.9876</v>
      </c>
      <c r="AA47" s="53">
        <f>SUM(C47:Z47)</f>
        <v>423.63280000000003</v>
      </c>
    </row>
    <row r="48" spans="1:27" s="31" customFormat="1" ht="12.75" customHeight="1" x14ac:dyDescent="0.2">
      <c r="A48" s="30"/>
      <c r="B48" s="49" t="s">
        <v>125</v>
      </c>
      <c r="C48" s="33">
        <v>4.2392000000000003</v>
      </c>
      <c r="D48" s="33">
        <v>4.2447999999999997</v>
      </c>
      <c r="E48" s="33">
        <v>4.2784000000000004</v>
      </c>
      <c r="F48" s="33">
        <v>4.2644000000000002</v>
      </c>
      <c r="G48" s="33">
        <v>4.319</v>
      </c>
      <c r="H48" s="33">
        <v>4.34</v>
      </c>
      <c r="I48" s="33">
        <v>4.375</v>
      </c>
      <c r="J48" s="34">
        <v>4.4043999999999999</v>
      </c>
      <c r="K48" s="34">
        <v>4.3834</v>
      </c>
      <c r="L48" s="34">
        <v>4.3428000000000004</v>
      </c>
      <c r="M48" s="33">
        <v>4.3162000000000003</v>
      </c>
      <c r="N48" s="33">
        <v>4.3273999999999999</v>
      </c>
      <c r="O48" s="33">
        <v>4.2629999999999999</v>
      </c>
      <c r="P48" s="33">
        <v>4.3217999999999996</v>
      </c>
      <c r="Q48" s="33">
        <v>4.2476000000000003</v>
      </c>
      <c r="R48" s="33">
        <v>4.2504</v>
      </c>
      <c r="S48" s="33">
        <v>4.2168000000000001</v>
      </c>
      <c r="T48" s="33">
        <v>4.2644000000000002</v>
      </c>
      <c r="U48" s="34">
        <v>4.2210000000000001</v>
      </c>
      <c r="V48" s="34">
        <v>4.1790000000000003</v>
      </c>
      <c r="W48" s="34">
        <v>4.1033999999999997</v>
      </c>
      <c r="X48" s="33">
        <v>4.0599999999999996</v>
      </c>
      <c r="Y48" s="33">
        <v>4.0460000000000003</v>
      </c>
      <c r="Z48" s="33">
        <v>4.0515999999999996</v>
      </c>
    </row>
    <row r="49" spans="1:27" s="31" customFormat="1" ht="12.75" customHeight="1" x14ac:dyDescent="0.2">
      <c r="A49" s="30"/>
      <c r="B49" s="49" t="s">
        <v>126</v>
      </c>
      <c r="C49" s="33">
        <v>2.3477999999999999</v>
      </c>
      <c r="D49" s="33">
        <v>2.3142</v>
      </c>
      <c r="E49" s="33">
        <v>2.3492000000000002</v>
      </c>
      <c r="F49" s="33">
        <v>2.4094000000000002</v>
      </c>
      <c r="G49" s="33">
        <v>2.4556</v>
      </c>
      <c r="H49" s="33">
        <v>2.5339999999999998</v>
      </c>
      <c r="I49" s="33">
        <v>2.1644000000000001</v>
      </c>
      <c r="J49" s="34">
        <v>1.5973999999999999</v>
      </c>
      <c r="K49" s="34">
        <v>1.5553999999999999</v>
      </c>
      <c r="L49" s="34">
        <v>1.5596000000000001</v>
      </c>
      <c r="M49" s="33">
        <v>1.4419999999999999</v>
      </c>
      <c r="N49" s="33">
        <v>1.4825999999999999</v>
      </c>
      <c r="O49" s="33">
        <v>1.5204</v>
      </c>
      <c r="P49" s="33">
        <v>1.554</v>
      </c>
      <c r="Q49" s="33">
        <v>2.4472</v>
      </c>
      <c r="R49" s="33">
        <v>2.4527999999999999</v>
      </c>
      <c r="S49" s="33">
        <v>2.4822000000000002</v>
      </c>
      <c r="T49" s="33">
        <v>2.4163999999999999</v>
      </c>
      <c r="U49" s="34">
        <v>2.3408000000000002</v>
      </c>
      <c r="V49" s="34">
        <v>2.3071999999999999</v>
      </c>
      <c r="W49" s="34">
        <v>2.2749999999999999</v>
      </c>
      <c r="X49" s="33">
        <v>2.2147999999999999</v>
      </c>
      <c r="Y49" s="33">
        <v>2.1741999999999999</v>
      </c>
      <c r="Z49" s="33">
        <v>2.1924000000000001</v>
      </c>
    </row>
    <row r="50" spans="1:27" s="31" customFormat="1" ht="12.75" customHeight="1" x14ac:dyDescent="0.2">
      <c r="A50" s="30"/>
      <c r="B50" s="49" t="s">
        <v>127</v>
      </c>
      <c r="C50" s="33">
        <v>1.085</v>
      </c>
      <c r="D50" s="33">
        <v>1.0387999999999999</v>
      </c>
      <c r="E50" s="33">
        <v>1.085</v>
      </c>
      <c r="F50" s="33">
        <v>1.1326000000000001</v>
      </c>
      <c r="G50" s="33">
        <v>1.19</v>
      </c>
      <c r="H50" s="33">
        <v>1.2418</v>
      </c>
      <c r="I50" s="33">
        <v>1.4</v>
      </c>
      <c r="J50" s="34">
        <v>1.4588000000000001</v>
      </c>
      <c r="K50" s="34">
        <v>1.4448000000000001</v>
      </c>
      <c r="L50" s="34">
        <v>1.4363999999999999</v>
      </c>
      <c r="M50" s="33">
        <v>1.4434</v>
      </c>
      <c r="N50" s="33">
        <v>1.4406000000000001</v>
      </c>
      <c r="O50" s="33">
        <v>1.4532</v>
      </c>
      <c r="P50" s="33">
        <v>1.3748</v>
      </c>
      <c r="Q50" s="33">
        <v>1.379</v>
      </c>
      <c r="R50" s="33">
        <v>1.3593999999999999</v>
      </c>
      <c r="S50" s="33">
        <v>1.2824</v>
      </c>
      <c r="T50" s="33">
        <v>1.1774</v>
      </c>
      <c r="U50" s="34">
        <v>1.1466000000000001</v>
      </c>
      <c r="V50" s="34">
        <v>1.1424000000000001</v>
      </c>
      <c r="W50" s="34">
        <v>1.0864</v>
      </c>
      <c r="X50" s="33">
        <v>1.1032</v>
      </c>
      <c r="Y50" s="33">
        <v>1.0653999999999999</v>
      </c>
      <c r="Z50" s="33">
        <v>1.0780000000000001</v>
      </c>
    </row>
    <row r="51" spans="1:27" s="31" customFormat="1" ht="12.75" customHeight="1" x14ac:dyDescent="0.2">
      <c r="A51" s="30"/>
      <c r="B51" s="49" t="s">
        <v>95</v>
      </c>
      <c r="C51" s="33">
        <v>3.5602</v>
      </c>
      <c r="D51" s="33">
        <v>3.5</v>
      </c>
      <c r="E51" s="33">
        <v>3.6021999999999998</v>
      </c>
      <c r="F51" s="33">
        <v>3.6665999999999999</v>
      </c>
      <c r="G51" s="33">
        <v>3.9718</v>
      </c>
      <c r="H51" s="33">
        <v>4.3175999999999997</v>
      </c>
      <c r="I51" s="33">
        <v>4.9084000000000003</v>
      </c>
      <c r="J51" s="34">
        <v>5.2023999999999999</v>
      </c>
      <c r="K51" s="34">
        <v>5.2598000000000003</v>
      </c>
      <c r="L51" s="34">
        <v>5.2206000000000001</v>
      </c>
      <c r="M51" s="33">
        <v>5.1436000000000002</v>
      </c>
      <c r="N51" s="33">
        <v>5.0945999999999998</v>
      </c>
      <c r="O51" s="33">
        <v>5.2346000000000004</v>
      </c>
      <c r="P51" s="33">
        <v>5.2262000000000004</v>
      </c>
      <c r="Q51" s="33">
        <v>5.2625999999999999</v>
      </c>
      <c r="R51" s="33">
        <v>4.9588000000000001</v>
      </c>
      <c r="S51" s="33">
        <v>4.7656000000000001</v>
      </c>
      <c r="T51" s="33">
        <v>4.6269999999999998</v>
      </c>
      <c r="U51" s="34">
        <v>4.3959999999999999</v>
      </c>
      <c r="V51" s="34">
        <v>4.2657999999999996</v>
      </c>
      <c r="W51" s="34">
        <v>3.9634</v>
      </c>
      <c r="X51" s="33">
        <v>3.7155999999999998</v>
      </c>
      <c r="Y51" s="33">
        <v>3.5293999999999999</v>
      </c>
      <c r="Z51" s="33">
        <v>3.4089999999999998</v>
      </c>
    </row>
    <row r="52" spans="1:27" s="31" customFormat="1" ht="12.75" customHeight="1" x14ac:dyDescent="0.2">
      <c r="A52" s="30"/>
      <c r="B52" s="49" t="s">
        <v>128</v>
      </c>
      <c r="C52" s="33">
        <v>1.0247999999999999</v>
      </c>
      <c r="D52" s="33">
        <v>1.0143</v>
      </c>
      <c r="E52" s="33">
        <v>1.0164</v>
      </c>
      <c r="F52" s="33">
        <v>1.008</v>
      </c>
      <c r="G52" s="33">
        <v>1.0206</v>
      </c>
      <c r="H52" s="33">
        <v>1.0416000000000001</v>
      </c>
      <c r="I52" s="33">
        <v>1.0479000000000001</v>
      </c>
      <c r="J52" s="34">
        <v>1.0289999999999999</v>
      </c>
      <c r="K52" s="34">
        <v>1.0521</v>
      </c>
      <c r="L52" s="34">
        <v>1.0814999999999999</v>
      </c>
      <c r="M52" s="33">
        <v>1.0730999999999999</v>
      </c>
      <c r="N52" s="33">
        <v>1.0793999999999999</v>
      </c>
      <c r="O52" s="33">
        <v>1.0857000000000001</v>
      </c>
      <c r="P52" s="33">
        <v>1.1297999999999999</v>
      </c>
      <c r="Q52" s="33">
        <v>1.1214</v>
      </c>
      <c r="R52" s="33">
        <v>1.113</v>
      </c>
      <c r="S52" s="33">
        <v>1.1088</v>
      </c>
      <c r="T52" s="33">
        <v>1.1025</v>
      </c>
      <c r="U52" s="34">
        <v>1.0793999999999999</v>
      </c>
      <c r="V52" s="34">
        <v>1.0772999999999999</v>
      </c>
      <c r="W52" s="34">
        <v>1.0793999999999999</v>
      </c>
      <c r="X52" s="33">
        <v>1.0814999999999999</v>
      </c>
      <c r="Y52" s="33">
        <v>1.0647</v>
      </c>
      <c r="Z52" s="33">
        <v>1.0437000000000001</v>
      </c>
    </row>
    <row r="53" spans="1:27" s="31" customFormat="1" ht="12.75" customHeight="1" x14ac:dyDescent="0.2">
      <c r="A53" s="30"/>
      <c r="B53" s="49" t="s">
        <v>129</v>
      </c>
      <c r="C53" s="33">
        <v>3.6414</v>
      </c>
      <c r="D53" s="33">
        <v>3.6414</v>
      </c>
      <c r="E53" s="33">
        <v>3.6833999999999998</v>
      </c>
      <c r="F53" s="33">
        <v>3.7002000000000002</v>
      </c>
      <c r="G53" s="33">
        <v>3.7296</v>
      </c>
      <c r="H53" s="33">
        <v>3.8639999999999999</v>
      </c>
      <c r="I53" s="33">
        <v>4.1894999999999998</v>
      </c>
      <c r="J53" s="34">
        <v>4.3407</v>
      </c>
      <c r="K53" s="34">
        <v>4.4162999999999997</v>
      </c>
      <c r="L53" s="34">
        <v>4.3974000000000002</v>
      </c>
      <c r="M53" s="33">
        <v>4.3532999999999999</v>
      </c>
      <c r="N53" s="33">
        <v>4.3700999999999999</v>
      </c>
      <c r="O53" s="33">
        <v>4.4603999999999999</v>
      </c>
      <c r="P53" s="33">
        <v>4.4709000000000003</v>
      </c>
      <c r="Q53" s="33">
        <v>4.3806000000000003</v>
      </c>
      <c r="R53" s="33">
        <v>4.2903000000000002</v>
      </c>
      <c r="S53" s="33">
        <v>4.1516999999999999</v>
      </c>
      <c r="T53" s="33">
        <v>4.0362</v>
      </c>
      <c r="U53" s="34">
        <v>3.9942000000000002</v>
      </c>
      <c r="V53" s="34">
        <v>3.9396</v>
      </c>
      <c r="W53" s="34">
        <v>3.8451</v>
      </c>
      <c r="X53" s="33">
        <v>3.8346</v>
      </c>
      <c r="Y53" s="33">
        <v>3.7694999999999999</v>
      </c>
      <c r="Z53" s="33">
        <v>3.7589999999999999</v>
      </c>
    </row>
    <row r="54" spans="1:27" s="31" customFormat="1" ht="12.75" customHeight="1" x14ac:dyDescent="0.2">
      <c r="A54" s="30"/>
      <c r="B54" s="49" t="s">
        <v>130</v>
      </c>
      <c r="C54" s="33">
        <v>1.7600000000000001E-2</v>
      </c>
      <c r="D54" s="33">
        <v>1.7299999999999999E-2</v>
      </c>
      <c r="E54" s="33">
        <v>1.7600000000000001E-2</v>
      </c>
      <c r="F54" s="33">
        <v>1.7600000000000001E-2</v>
      </c>
      <c r="G54" s="33">
        <v>2.1999999999999999E-2</v>
      </c>
      <c r="H54" s="33">
        <v>2.2700000000000001E-2</v>
      </c>
      <c r="I54" s="33">
        <v>2.4500000000000001E-2</v>
      </c>
      <c r="J54" s="34">
        <v>2.41E-2</v>
      </c>
      <c r="K54" s="34">
        <v>2.4500000000000001E-2</v>
      </c>
      <c r="L54" s="34">
        <v>2.52E-2</v>
      </c>
      <c r="M54" s="33">
        <v>2.2700000000000001E-2</v>
      </c>
      <c r="N54" s="33">
        <v>2.2700000000000001E-2</v>
      </c>
      <c r="O54" s="33">
        <v>2.1999999999999999E-2</v>
      </c>
      <c r="P54" s="33">
        <v>2.63E-2</v>
      </c>
      <c r="Q54" s="33">
        <v>2.6599999999999999E-2</v>
      </c>
      <c r="R54" s="33">
        <v>2.7E-2</v>
      </c>
      <c r="S54" s="33">
        <v>2.3400000000000001E-2</v>
      </c>
      <c r="T54" s="33">
        <v>1.9400000000000001E-2</v>
      </c>
      <c r="U54" s="34">
        <v>1.6899999999999998E-2</v>
      </c>
      <c r="V54" s="34">
        <v>1.6899999999999998E-2</v>
      </c>
      <c r="W54" s="34">
        <v>1.6199999999999999E-2</v>
      </c>
      <c r="X54" s="33">
        <v>1.5800000000000002E-2</v>
      </c>
      <c r="Y54" s="33">
        <v>1.55E-2</v>
      </c>
      <c r="Z54" s="33">
        <v>1.5800000000000002E-2</v>
      </c>
    </row>
    <row r="55" spans="1:27" s="31" customFormat="1" ht="12.75" customHeight="1" x14ac:dyDescent="0.2">
      <c r="A55" s="30"/>
      <c r="B55" s="49" t="s">
        <v>131</v>
      </c>
      <c r="C55" s="33">
        <v>0.45429999999999998</v>
      </c>
      <c r="D55" s="33">
        <v>0.45269999999999999</v>
      </c>
      <c r="E55" s="33">
        <v>0.45329999999999998</v>
      </c>
      <c r="F55" s="33">
        <v>0.45629999999999998</v>
      </c>
      <c r="G55" s="33">
        <v>0.45639999999999997</v>
      </c>
      <c r="H55" s="33">
        <v>0.4516</v>
      </c>
      <c r="I55" s="33">
        <v>0.44419999999999998</v>
      </c>
      <c r="J55" s="34">
        <v>0.45440000000000003</v>
      </c>
      <c r="K55" s="34">
        <v>0.4516</v>
      </c>
      <c r="L55" s="34">
        <v>0.45300000000000001</v>
      </c>
      <c r="M55" s="33">
        <v>0.45379999999999998</v>
      </c>
      <c r="N55" s="33">
        <v>0.45069999999999999</v>
      </c>
      <c r="O55" s="33">
        <v>0.45169999999999999</v>
      </c>
      <c r="P55" s="33">
        <v>0.45290000000000002</v>
      </c>
      <c r="Q55" s="33">
        <v>0.45440000000000003</v>
      </c>
      <c r="R55" s="33">
        <v>0.44390000000000002</v>
      </c>
      <c r="S55" s="33">
        <v>0.44409999999999999</v>
      </c>
      <c r="T55" s="33">
        <v>0.439</v>
      </c>
      <c r="U55" s="34">
        <v>0.46629999999999999</v>
      </c>
      <c r="V55" s="34">
        <v>0.45190000000000002</v>
      </c>
      <c r="W55" s="34">
        <v>0.44</v>
      </c>
      <c r="X55" s="33">
        <v>0.45140000000000002</v>
      </c>
      <c r="Y55" s="33">
        <v>0.435</v>
      </c>
      <c r="Z55" s="33">
        <v>0.43809999999999999</v>
      </c>
    </row>
    <row r="56" spans="1:27" s="31" customFormat="1" ht="12.75" customHeight="1" x14ac:dyDescent="0.2">
      <c r="A56" s="30"/>
      <c r="B56" s="51" t="s">
        <v>132</v>
      </c>
      <c r="C56" s="52">
        <v>9.7432999999999996</v>
      </c>
      <c r="D56" s="52">
        <v>9.6415000000000006</v>
      </c>
      <c r="E56" s="52">
        <v>9.6819000000000006</v>
      </c>
      <c r="F56" s="52">
        <v>10.191700000000001</v>
      </c>
      <c r="G56" s="52">
        <v>11.1135</v>
      </c>
      <c r="H56" s="52">
        <v>12.024699999999999</v>
      </c>
      <c r="I56" s="52">
        <v>13.0372</v>
      </c>
      <c r="J56" s="52">
        <v>13.1066</v>
      </c>
      <c r="K56" s="52">
        <v>13.556100000000001</v>
      </c>
      <c r="L56" s="52">
        <v>13.799799999999999</v>
      </c>
      <c r="M56" s="52">
        <v>13.231999999999999</v>
      </c>
      <c r="N56" s="52">
        <v>13.2791</v>
      </c>
      <c r="O56" s="52">
        <v>13.7164</v>
      </c>
      <c r="P56" s="52">
        <v>14.6363</v>
      </c>
      <c r="Q56" s="52">
        <v>14.76</v>
      </c>
      <c r="R56" s="52">
        <v>14.175800000000001</v>
      </c>
      <c r="S56" s="52">
        <v>13.7544</v>
      </c>
      <c r="T56" s="52">
        <v>12.364000000000001</v>
      </c>
      <c r="U56" s="52">
        <v>11.8071</v>
      </c>
      <c r="V56" s="52">
        <v>11.3269</v>
      </c>
      <c r="W56" s="52">
        <v>10.5846</v>
      </c>
      <c r="X56" s="52">
        <v>9.8872999999999998</v>
      </c>
      <c r="Y56" s="52">
        <v>9.2532999999999994</v>
      </c>
      <c r="Z56" s="52">
        <v>8.9957999999999991</v>
      </c>
      <c r="AA56" s="53">
        <f>SUM(C56:Z56)</f>
        <v>287.66929999999996</v>
      </c>
    </row>
    <row r="57" spans="1:27" s="31" customFormat="1" ht="12.75" customHeight="1" x14ac:dyDescent="0.2">
      <c r="A57" s="30"/>
      <c r="B57" s="49" t="s">
        <v>133</v>
      </c>
      <c r="C57" s="33">
        <v>0.36259999999999998</v>
      </c>
      <c r="D57" s="33">
        <v>0.371</v>
      </c>
      <c r="E57" s="33">
        <v>0.36259999999999998</v>
      </c>
      <c r="F57" s="33">
        <v>0.36680000000000001</v>
      </c>
      <c r="G57" s="33">
        <v>0.38080000000000003</v>
      </c>
      <c r="H57" s="33">
        <v>0.39479999999999998</v>
      </c>
      <c r="I57" s="33">
        <v>0.44240000000000002</v>
      </c>
      <c r="J57" s="34">
        <v>0.49</v>
      </c>
      <c r="K57" s="34">
        <v>0.48859999999999998</v>
      </c>
      <c r="L57" s="34">
        <v>0.61599999999999999</v>
      </c>
      <c r="M57" s="33">
        <v>0.58099999999999996</v>
      </c>
      <c r="N57" s="33">
        <v>0.43120000000000003</v>
      </c>
      <c r="O57" s="33">
        <v>0.58660000000000001</v>
      </c>
      <c r="P57" s="33">
        <v>0.5726</v>
      </c>
      <c r="Q57" s="33">
        <v>0.59919999999999995</v>
      </c>
      <c r="R57" s="33">
        <v>0.52500000000000002</v>
      </c>
      <c r="S57" s="33">
        <v>0.48859999999999998</v>
      </c>
      <c r="T57" s="33">
        <v>0.39340000000000003</v>
      </c>
      <c r="U57" s="34">
        <v>0.37940000000000002</v>
      </c>
      <c r="V57" s="34">
        <v>0.37240000000000001</v>
      </c>
      <c r="W57" s="34">
        <v>0.3584</v>
      </c>
      <c r="X57" s="33">
        <v>0.35420000000000001</v>
      </c>
      <c r="Y57" s="33">
        <v>0.3584</v>
      </c>
      <c r="Z57" s="33">
        <v>0.3584</v>
      </c>
    </row>
    <row r="58" spans="1:27" s="31" customFormat="1" ht="12.75" customHeight="1" x14ac:dyDescent="0.2">
      <c r="A58" s="30"/>
      <c r="B58" s="49" t="s">
        <v>134</v>
      </c>
      <c r="C58" s="33">
        <v>2.1482999999999999</v>
      </c>
      <c r="D58" s="33">
        <v>2.1608999999999998</v>
      </c>
      <c r="E58" s="33">
        <v>2.1461999999999999</v>
      </c>
      <c r="F58" s="33">
        <v>2.1419999999999999</v>
      </c>
      <c r="G58" s="33">
        <v>2.2869000000000002</v>
      </c>
      <c r="H58" s="33">
        <v>2.5011000000000001</v>
      </c>
      <c r="I58" s="33">
        <v>2.6775000000000002</v>
      </c>
      <c r="J58" s="34">
        <v>2.5682999999999998</v>
      </c>
      <c r="K58" s="34">
        <v>2.6187</v>
      </c>
      <c r="L58" s="34">
        <v>2.5893000000000002</v>
      </c>
      <c r="M58" s="33">
        <v>2.5053000000000001</v>
      </c>
      <c r="N58" s="33">
        <v>2.4632999999999998</v>
      </c>
      <c r="O58" s="33">
        <v>2.4990000000000001</v>
      </c>
      <c r="P58" s="33">
        <v>2.8371</v>
      </c>
      <c r="Q58" s="33">
        <v>2.7635999999999998</v>
      </c>
      <c r="R58" s="33">
        <v>2.5809000000000002</v>
      </c>
      <c r="S58" s="33">
        <v>2.4422999999999999</v>
      </c>
      <c r="T58" s="33">
        <v>2.3142</v>
      </c>
      <c r="U58" s="34">
        <v>2.2764000000000002</v>
      </c>
      <c r="V58" s="34">
        <v>2.2302</v>
      </c>
      <c r="W58" s="34">
        <v>2.1692999999999998</v>
      </c>
      <c r="X58" s="33">
        <v>2.1419999999999999</v>
      </c>
      <c r="Y58" s="33">
        <v>2.0958000000000001</v>
      </c>
      <c r="Z58" s="33">
        <v>2.0895000000000001</v>
      </c>
    </row>
    <row r="59" spans="1:27" s="31" customFormat="1" ht="12.75" customHeight="1" x14ac:dyDescent="0.2">
      <c r="A59" s="30"/>
      <c r="B59" s="49" t="s">
        <v>135</v>
      </c>
      <c r="C59" s="33">
        <v>2.31</v>
      </c>
      <c r="D59" s="33">
        <v>2.3113999999999999</v>
      </c>
      <c r="E59" s="33">
        <v>2.3212000000000002</v>
      </c>
      <c r="F59" s="33">
        <v>2.4752000000000001</v>
      </c>
      <c r="G59" s="33">
        <v>2.5004</v>
      </c>
      <c r="H59" s="33">
        <v>2.7202000000000002</v>
      </c>
      <c r="I59" s="33">
        <v>3.1724000000000001</v>
      </c>
      <c r="J59" s="34">
        <v>3.2997999999999998</v>
      </c>
      <c r="K59" s="34">
        <v>3.4089999999999998</v>
      </c>
      <c r="L59" s="34">
        <v>3.3894000000000002</v>
      </c>
      <c r="M59" s="33">
        <v>3.1709999999999998</v>
      </c>
      <c r="N59" s="33">
        <v>3.3837999999999999</v>
      </c>
      <c r="O59" s="33">
        <v>3.3767999999999998</v>
      </c>
      <c r="P59" s="33">
        <v>3.4733999999999998</v>
      </c>
      <c r="Q59" s="33">
        <v>3.4243999999999999</v>
      </c>
      <c r="R59" s="33">
        <v>3.2395999999999998</v>
      </c>
      <c r="S59" s="33">
        <v>2.9596</v>
      </c>
      <c r="T59" s="33">
        <v>2.7216</v>
      </c>
      <c r="U59" s="34">
        <v>2.4430000000000001</v>
      </c>
      <c r="V59" s="34">
        <v>2.4108000000000001</v>
      </c>
      <c r="W59" s="34">
        <v>2.3254000000000001</v>
      </c>
      <c r="X59" s="33">
        <v>2.2427999999999999</v>
      </c>
      <c r="Y59" s="33">
        <v>2.1938</v>
      </c>
      <c r="Z59" s="33">
        <v>2.1867999999999999</v>
      </c>
    </row>
    <row r="60" spans="1:27" s="31" customFormat="1" ht="12.75" customHeight="1" x14ac:dyDescent="0.2">
      <c r="A60" s="30"/>
      <c r="B60" s="49" t="s">
        <v>136</v>
      </c>
      <c r="C60" s="33">
        <v>0.55020000000000002</v>
      </c>
      <c r="D60" s="33">
        <v>0.55020000000000002</v>
      </c>
      <c r="E60" s="33">
        <v>0.57330000000000003</v>
      </c>
      <c r="F60" s="33">
        <v>0.53969999999999996</v>
      </c>
      <c r="G60" s="33">
        <v>0.51659999999999995</v>
      </c>
      <c r="H60" s="33">
        <v>0.54179999999999995</v>
      </c>
      <c r="I60" s="33">
        <v>0.55649999999999999</v>
      </c>
      <c r="J60" s="34">
        <v>0.55230000000000001</v>
      </c>
      <c r="K60" s="34">
        <v>0.57540000000000002</v>
      </c>
      <c r="L60" s="34">
        <v>0.57330000000000003</v>
      </c>
      <c r="M60" s="33">
        <v>0.55230000000000001</v>
      </c>
      <c r="N60" s="33">
        <v>0.56699999999999995</v>
      </c>
      <c r="O60" s="33">
        <v>0.5796</v>
      </c>
      <c r="P60" s="33">
        <v>0.5796</v>
      </c>
      <c r="Q60" s="33">
        <v>0.59219999999999995</v>
      </c>
      <c r="R60" s="33">
        <v>0.56069999999999998</v>
      </c>
      <c r="S60" s="33">
        <v>0.53549999999999998</v>
      </c>
      <c r="T60" s="33">
        <v>0.54179999999999995</v>
      </c>
      <c r="U60" s="34">
        <v>0.54810000000000003</v>
      </c>
      <c r="V60" s="34">
        <v>0.55230000000000001</v>
      </c>
      <c r="W60" s="34">
        <v>0.59850000000000003</v>
      </c>
      <c r="X60" s="33">
        <v>0.59430000000000005</v>
      </c>
      <c r="Y60" s="33">
        <v>0.57750000000000001</v>
      </c>
      <c r="Z60" s="33">
        <v>0.56069999999999998</v>
      </c>
    </row>
    <row r="61" spans="1:27" s="31" customFormat="1" ht="12.75" customHeight="1" x14ac:dyDescent="0.2">
      <c r="A61" s="30"/>
      <c r="B61" s="49" t="s">
        <v>137</v>
      </c>
      <c r="C61" s="33">
        <v>5.3999999999999999E-2</v>
      </c>
      <c r="D61" s="33">
        <v>5.16E-2</v>
      </c>
      <c r="E61" s="33">
        <v>5.16E-2</v>
      </c>
      <c r="F61" s="33">
        <v>5.28E-2</v>
      </c>
      <c r="G61" s="33">
        <v>5.16E-2</v>
      </c>
      <c r="H61" s="33">
        <v>5.5199999999999999E-2</v>
      </c>
      <c r="I61" s="33">
        <v>5.7599999999999998E-2</v>
      </c>
      <c r="J61" s="34">
        <v>5.8799999999999998E-2</v>
      </c>
      <c r="K61" s="34">
        <v>0.06</v>
      </c>
      <c r="L61" s="34">
        <v>5.6399999999999999E-2</v>
      </c>
      <c r="M61" s="33">
        <v>5.3999999999999999E-2</v>
      </c>
      <c r="N61" s="33">
        <v>5.28E-2</v>
      </c>
      <c r="O61" s="33">
        <v>5.28E-2</v>
      </c>
      <c r="P61" s="33">
        <v>5.6399999999999999E-2</v>
      </c>
      <c r="Q61" s="33">
        <v>5.3999999999999999E-2</v>
      </c>
      <c r="R61" s="33">
        <v>5.3999999999999999E-2</v>
      </c>
      <c r="S61" s="33">
        <v>5.5199999999999999E-2</v>
      </c>
      <c r="T61" s="33">
        <v>5.28E-2</v>
      </c>
      <c r="U61" s="34">
        <v>5.3999999999999999E-2</v>
      </c>
      <c r="V61" s="34">
        <v>5.16E-2</v>
      </c>
      <c r="W61" s="34">
        <v>5.3999999999999999E-2</v>
      </c>
      <c r="X61" s="33">
        <v>5.5199999999999999E-2</v>
      </c>
      <c r="Y61" s="33">
        <v>5.04E-2</v>
      </c>
      <c r="Z61" s="33">
        <v>5.28E-2</v>
      </c>
    </row>
    <row r="62" spans="1:27" s="31" customFormat="1" ht="12.75" customHeight="1" x14ac:dyDescent="0.2">
      <c r="A62" s="30"/>
      <c r="B62" s="49" t="s">
        <v>138</v>
      </c>
      <c r="C62" s="33">
        <v>0.98399999999999999</v>
      </c>
      <c r="D62" s="33">
        <v>0.96120000000000005</v>
      </c>
      <c r="E62" s="33">
        <v>0.95760000000000001</v>
      </c>
      <c r="F62" s="33">
        <v>1.0427999999999999</v>
      </c>
      <c r="G62" s="33">
        <v>1.236</v>
      </c>
      <c r="H62" s="33">
        <v>1.3091999999999999</v>
      </c>
      <c r="I62" s="33">
        <v>1.1976</v>
      </c>
      <c r="J62" s="34">
        <v>1.2132000000000001</v>
      </c>
      <c r="K62" s="34">
        <v>1.2552000000000001</v>
      </c>
      <c r="L62" s="34">
        <v>1.296</v>
      </c>
      <c r="M62" s="33">
        <v>1.3295999999999999</v>
      </c>
      <c r="N62" s="33">
        <v>1.32</v>
      </c>
      <c r="O62" s="33">
        <v>1.3380000000000001</v>
      </c>
      <c r="P62" s="33">
        <v>1.464</v>
      </c>
      <c r="Q62" s="33">
        <v>1.5624</v>
      </c>
      <c r="R62" s="33">
        <v>1.6332</v>
      </c>
      <c r="S62" s="33">
        <v>1.704</v>
      </c>
      <c r="T62" s="33">
        <v>0.94799999999999995</v>
      </c>
      <c r="U62" s="34">
        <v>0.92879999999999996</v>
      </c>
      <c r="V62" s="34">
        <v>0.87119999999999997</v>
      </c>
      <c r="W62" s="34">
        <v>0.76080000000000003</v>
      </c>
      <c r="X62" s="33">
        <v>0.66359999999999997</v>
      </c>
      <c r="Y62" s="33">
        <v>0.57720000000000005</v>
      </c>
      <c r="Z62" s="33">
        <v>0.54120000000000001</v>
      </c>
    </row>
    <row r="63" spans="1:27" s="31" customFormat="1" ht="12.75" customHeight="1" x14ac:dyDescent="0.2">
      <c r="A63" s="30"/>
      <c r="B63" s="49" t="s">
        <v>139</v>
      </c>
      <c r="C63" s="33">
        <v>0.61319999999999997</v>
      </c>
      <c r="D63" s="33">
        <v>0.59040000000000004</v>
      </c>
      <c r="E63" s="33">
        <v>0.59699999999999998</v>
      </c>
      <c r="F63" s="33">
        <v>0.60419999999999996</v>
      </c>
      <c r="G63" s="33">
        <v>0.64559999999999995</v>
      </c>
      <c r="H63" s="33">
        <v>0.68279999999999996</v>
      </c>
      <c r="I63" s="33">
        <v>0.81299999999999994</v>
      </c>
      <c r="J63" s="34">
        <v>0.85799999999999998</v>
      </c>
      <c r="K63" s="34">
        <v>0.85680000000000001</v>
      </c>
      <c r="L63" s="34">
        <v>0.87239999999999995</v>
      </c>
      <c r="M63" s="33">
        <v>0.80220000000000002</v>
      </c>
      <c r="N63" s="33">
        <v>0.81359999999999999</v>
      </c>
      <c r="O63" s="33">
        <v>0.85319999999999996</v>
      </c>
      <c r="P63" s="33">
        <v>0.91020000000000001</v>
      </c>
      <c r="Q63" s="33">
        <v>0.95340000000000003</v>
      </c>
      <c r="R63" s="33">
        <v>0.81599999999999995</v>
      </c>
      <c r="S63" s="33">
        <v>0.7278</v>
      </c>
      <c r="T63" s="33">
        <v>0.6744</v>
      </c>
      <c r="U63" s="34">
        <v>0.6522</v>
      </c>
      <c r="V63" s="34">
        <v>0.63600000000000001</v>
      </c>
      <c r="W63" s="34">
        <v>0.621</v>
      </c>
      <c r="X63" s="33">
        <v>0.59399999999999997</v>
      </c>
      <c r="Y63" s="33">
        <v>0.57420000000000004</v>
      </c>
      <c r="Z63" s="33">
        <v>0.56520000000000004</v>
      </c>
    </row>
    <row r="64" spans="1:27" s="31" customFormat="1" ht="12.75" customHeight="1" x14ac:dyDescent="0.2">
      <c r="A64" s="30"/>
      <c r="B64" s="49" t="s">
        <v>140</v>
      </c>
      <c r="C64" s="33">
        <v>1.7796000000000001</v>
      </c>
      <c r="D64" s="33">
        <v>1.728</v>
      </c>
      <c r="E64" s="33">
        <v>1.7436</v>
      </c>
      <c r="F64" s="33">
        <v>1.9128000000000001</v>
      </c>
      <c r="G64" s="33">
        <v>2.3483999999999998</v>
      </c>
      <c r="H64" s="33">
        <v>2.5655999999999999</v>
      </c>
      <c r="I64" s="33">
        <v>2.5811999999999999</v>
      </c>
      <c r="J64" s="34">
        <v>2.4443999999999999</v>
      </c>
      <c r="K64" s="34">
        <v>2.6532</v>
      </c>
      <c r="L64" s="34">
        <v>2.766</v>
      </c>
      <c r="M64" s="33">
        <v>2.82</v>
      </c>
      <c r="N64" s="33">
        <v>2.7732000000000001</v>
      </c>
      <c r="O64" s="33">
        <v>2.8704000000000001</v>
      </c>
      <c r="P64" s="33">
        <v>3.0960000000000001</v>
      </c>
      <c r="Q64" s="33">
        <v>3.1920000000000002</v>
      </c>
      <c r="R64" s="33">
        <v>3.3191999999999999</v>
      </c>
      <c r="S64" s="33">
        <v>3.4980000000000002</v>
      </c>
      <c r="T64" s="33">
        <v>3.5064000000000002</v>
      </c>
      <c r="U64" s="34">
        <v>3.4163999999999999</v>
      </c>
      <c r="V64" s="34">
        <v>3.1547999999999998</v>
      </c>
      <c r="W64" s="34">
        <v>2.6867999999999999</v>
      </c>
      <c r="X64" s="33">
        <v>2.2776000000000001</v>
      </c>
      <c r="Y64" s="33">
        <v>1.9583999999999999</v>
      </c>
      <c r="Z64" s="33">
        <v>1.764</v>
      </c>
    </row>
    <row r="65" spans="1:27" s="31" customFormat="1" ht="12.75" customHeight="1" x14ac:dyDescent="0.2">
      <c r="A65" s="30"/>
      <c r="B65" s="49" t="s">
        <v>141</v>
      </c>
      <c r="C65" s="33">
        <v>9.2399999999999996E-2</v>
      </c>
      <c r="D65" s="33">
        <v>9.3600000000000003E-2</v>
      </c>
      <c r="E65" s="33">
        <v>9.2399999999999996E-2</v>
      </c>
      <c r="F65" s="33">
        <v>9.4799999999999995E-2</v>
      </c>
      <c r="G65" s="33">
        <v>9.7199999999999995E-2</v>
      </c>
      <c r="H65" s="33">
        <v>0.10440000000000001</v>
      </c>
      <c r="I65" s="33">
        <v>0.1104</v>
      </c>
      <c r="J65" s="34">
        <v>0.10920000000000001</v>
      </c>
      <c r="K65" s="34">
        <v>0.1056</v>
      </c>
      <c r="L65" s="34">
        <v>0.1104</v>
      </c>
      <c r="M65" s="33">
        <v>0.1128</v>
      </c>
      <c r="N65" s="33">
        <v>0.10920000000000001</v>
      </c>
      <c r="O65" s="33">
        <v>0.1104</v>
      </c>
      <c r="P65" s="33">
        <v>0.1152</v>
      </c>
      <c r="Q65" s="33">
        <v>0.1164</v>
      </c>
      <c r="R65" s="33">
        <v>0.1128</v>
      </c>
      <c r="S65" s="33">
        <v>0.10199999999999999</v>
      </c>
      <c r="T65" s="33">
        <v>9.8400000000000001E-2</v>
      </c>
      <c r="U65" s="34">
        <v>9.6000000000000002E-2</v>
      </c>
      <c r="V65" s="34">
        <v>9.4799999999999995E-2</v>
      </c>
      <c r="W65" s="34">
        <v>9.1200000000000003E-2</v>
      </c>
      <c r="X65" s="33">
        <v>9.2399999999999996E-2</v>
      </c>
      <c r="Y65" s="33">
        <v>9.1200000000000003E-2</v>
      </c>
      <c r="Z65" s="33">
        <v>9.1200000000000003E-2</v>
      </c>
    </row>
    <row r="66" spans="1:27" s="31" customFormat="1" ht="12.75" customHeight="1" x14ac:dyDescent="0.2">
      <c r="A66" s="30"/>
      <c r="B66" s="49" t="s">
        <v>142</v>
      </c>
      <c r="C66" s="33">
        <v>0.84899999999999998</v>
      </c>
      <c r="D66" s="33">
        <v>0.82320000000000004</v>
      </c>
      <c r="E66" s="33">
        <v>0.83640000000000003</v>
      </c>
      <c r="F66" s="33">
        <v>0.96060000000000001</v>
      </c>
      <c r="G66" s="33">
        <v>1.05</v>
      </c>
      <c r="H66" s="33">
        <v>1.1496</v>
      </c>
      <c r="I66" s="33">
        <v>1.4286000000000001</v>
      </c>
      <c r="J66" s="34">
        <v>1.5125999999999999</v>
      </c>
      <c r="K66" s="34">
        <v>1.5336000000000001</v>
      </c>
      <c r="L66" s="34">
        <v>1.5306</v>
      </c>
      <c r="M66" s="33">
        <v>1.3038000000000001</v>
      </c>
      <c r="N66" s="33">
        <v>1.365</v>
      </c>
      <c r="O66" s="33">
        <v>1.4496</v>
      </c>
      <c r="P66" s="33">
        <v>1.5318000000000001</v>
      </c>
      <c r="Q66" s="33">
        <v>1.5024</v>
      </c>
      <c r="R66" s="33">
        <v>1.3344</v>
      </c>
      <c r="S66" s="33">
        <v>1.2414000000000001</v>
      </c>
      <c r="T66" s="33">
        <v>1.113</v>
      </c>
      <c r="U66" s="34">
        <v>1.0127999999999999</v>
      </c>
      <c r="V66" s="34">
        <v>0.95279999999999998</v>
      </c>
      <c r="W66" s="34">
        <v>0.91920000000000002</v>
      </c>
      <c r="X66" s="33">
        <v>0.87119999999999997</v>
      </c>
      <c r="Y66" s="33">
        <v>0.77639999999999998</v>
      </c>
      <c r="Z66" s="33">
        <v>0.78600000000000003</v>
      </c>
    </row>
    <row r="67" spans="1:27" s="31" customFormat="1" ht="12.75" customHeight="1" x14ac:dyDescent="0.2">
      <c r="A67" s="30"/>
      <c r="B67" s="51" t="s">
        <v>143</v>
      </c>
      <c r="C67" s="52">
        <v>7.4173999999999998</v>
      </c>
      <c r="D67" s="52">
        <v>7.3513999999999999</v>
      </c>
      <c r="E67" s="52">
        <v>7.4311999999999996</v>
      </c>
      <c r="F67" s="52">
        <v>8.2362000000000002</v>
      </c>
      <c r="G67" s="52">
        <v>9.3960000000000008</v>
      </c>
      <c r="H67" s="52">
        <v>10.6424</v>
      </c>
      <c r="I67" s="52">
        <v>11.7278</v>
      </c>
      <c r="J67" s="52">
        <v>12.6424</v>
      </c>
      <c r="K67" s="52">
        <v>13.269399999999999</v>
      </c>
      <c r="L67" s="52">
        <v>13.208600000000001</v>
      </c>
      <c r="M67" s="52">
        <v>13.278600000000001</v>
      </c>
      <c r="N67" s="52">
        <v>13.0976</v>
      </c>
      <c r="O67" s="52">
        <v>13.2614</v>
      </c>
      <c r="P67" s="52">
        <v>14.0512</v>
      </c>
      <c r="Q67" s="52">
        <v>14.0372</v>
      </c>
      <c r="R67" s="52">
        <v>13.858000000000001</v>
      </c>
      <c r="S67" s="52">
        <v>13.7942</v>
      </c>
      <c r="T67" s="52">
        <v>13.432600000000001</v>
      </c>
      <c r="U67" s="52">
        <v>12.763999999999999</v>
      </c>
      <c r="V67" s="52">
        <v>11.869400000000001</v>
      </c>
      <c r="W67" s="52">
        <v>10.186</v>
      </c>
      <c r="X67" s="52">
        <v>8.907</v>
      </c>
      <c r="Y67" s="52">
        <v>8.0787999999999993</v>
      </c>
      <c r="Z67" s="52">
        <v>7.5658000000000003</v>
      </c>
      <c r="AA67" s="53">
        <f>SUM(C67:Z67)</f>
        <v>269.5046000000001</v>
      </c>
    </row>
    <row r="68" spans="1:27" s="31" customFormat="1" ht="12.75" customHeight="1" x14ac:dyDescent="0.2">
      <c r="A68" s="30"/>
      <c r="B68" s="49" t="s">
        <v>144</v>
      </c>
      <c r="C68" s="33">
        <v>0.45419999999999999</v>
      </c>
      <c r="D68" s="33">
        <v>0.45479999999999998</v>
      </c>
      <c r="E68" s="33">
        <v>0.4602</v>
      </c>
      <c r="F68" s="33">
        <v>0.46079999999999999</v>
      </c>
      <c r="G68" s="33">
        <v>0.47399999999999998</v>
      </c>
      <c r="H68" s="33">
        <v>0.4884</v>
      </c>
      <c r="I68" s="33">
        <v>0.53639999999999999</v>
      </c>
      <c r="J68" s="34">
        <v>0.55740000000000001</v>
      </c>
      <c r="K68" s="34">
        <v>0.56879999999999997</v>
      </c>
      <c r="L68" s="34">
        <v>0.58860000000000001</v>
      </c>
      <c r="M68" s="33">
        <v>0.58440000000000003</v>
      </c>
      <c r="N68" s="33">
        <v>0.59399999999999997</v>
      </c>
      <c r="O68" s="33">
        <v>0.59519999999999995</v>
      </c>
      <c r="P68" s="33">
        <v>0.59460000000000002</v>
      </c>
      <c r="Q68" s="33">
        <v>0.60240000000000005</v>
      </c>
      <c r="R68" s="33">
        <v>0.58679999999999999</v>
      </c>
      <c r="S68" s="33">
        <v>0.55800000000000005</v>
      </c>
      <c r="T68" s="33">
        <v>0.52439999999999998</v>
      </c>
      <c r="U68" s="34">
        <v>0.47760000000000002</v>
      </c>
      <c r="V68" s="34">
        <v>0.45240000000000002</v>
      </c>
      <c r="W68" s="34">
        <v>0.47760000000000002</v>
      </c>
      <c r="X68" s="33">
        <v>0.45900000000000002</v>
      </c>
      <c r="Y68" s="33">
        <v>0.44400000000000001</v>
      </c>
      <c r="Z68" s="33">
        <v>0.438</v>
      </c>
    </row>
    <row r="69" spans="1:27" s="31" customFormat="1" ht="12.75" customHeight="1" x14ac:dyDescent="0.2">
      <c r="A69" s="30"/>
      <c r="B69" s="49" t="s">
        <v>145</v>
      </c>
      <c r="C69" s="33">
        <v>0.126</v>
      </c>
      <c r="D69" s="33">
        <v>0.1236</v>
      </c>
      <c r="E69" s="33">
        <v>0.12959999999999999</v>
      </c>
      <c r="F69" s="33">
        <v>0.14280000000000001</v>
      </c>
      <c r="G69" s="33">
        <v>0.1668</v>
      </c>
      <c r="H69" s="33">
        <v>0.18240000000000001</v>
      </c>
      <c r="I69" s="33">
        <v>0.1956</v>
      </c>
      <c r="J69" s="34">
        <v>0.18240000000000001</v>
      </c>
      <c r="K69" s="34">
        <v>0.18840000000000001</v>
      </c>
      <c r="L69" s="34">
        <v>0.18720000000000001</v>
      </c>
      <c r="M69" s="33">
        <v>0.20880000000000001</v>
      </c>
      <c r="N69" s="33">
        <v>0.20280000000000001</v>
      </c>
      <c r="O69" s="33">
        <v>0.21</v>
      </c>
      <c r="P69" s="33">
        <v>0.2208</v>
      </c>
      <c r="Q69" s="33">
        <v>0.22439999999999999</v>
      </c>
      <c r="R69" s="33">
        <v>0.24360000000000001</v>
      </c>
      <c r="S69" s="33">
        <v>0.25319999999999998</v>
      </c>
      <c r="T69" s="33">
        <v>0.25679999999999997</v>
      </c>
      <c r="U69" s="34">
        <v>0.24840000000000001</v>
      </c>
      <c r="V69" s="34">
        <v>0.23760000000000001</v>
      </c>
      <c r="W69" s="34">
        <v>0.19800000000000001</v>
      </c>
      <c r="X69" s="33">
        <v>0.1716</v>
      </c>
      <c r="Y69" s="33">
        <v>0.14879999999999999</v>
      </c>
      <c r="Z69" s="33">
        <v>0.13320000000000001</v>
      </c>
    </row>
    <row r="70" spans="1:27" s="31" customFormat="1" ht="12.75" customHeight="1" x14ac:dyDescent="0.2">
      <c r="A70" s="30"/>
      <c r="B70" s="49" t="s">
        <v>107</v>
      </c>
      <c r="C70" s="33">
        <v>0</v>
      </c>
      <c r="D70" s="33">
        <v>1.1999999999999999E-3</v>
      </c>
      <c r="E70" s="33">
        <v>0</v>
      </c>
      <c r="F70" s="33">
        <v>0</v>
      </c>
      <c r="G70" s="33">
        <v>0</v>
      </c>
      <c r="H70" s="33">
        <v>0</v>
      </c>
      <c r="I70" s="33">
        <v>1.1999999999999999E-3</v>
      </c>
      <c r="J70" s="34">
        <v>0</v>
      </c>
      <c r="K70" s="34">
        <v>0</v>
      </c>
      <c r="L70" s="34">
        <v>0</v>
      </c>
      <c r="M70" s="33">
        <v>0</v>
      </c>
      <c r="N70" s="33">
        <v>0</v>
      </c>
      <c r="O70" s="33">
        <v>1.1999999999999999E-3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4">
        <v>0</v>
      </c>
      <c r="V70" s="34">
        <v>1.1999999999999999E-3</v>
      </c>
      <c r="W70" s="34">
        <v>0</v>
      </c>
      <c r="X70" s="33">
        <v>0</v>
      </c>
      <c r="Y70" s="33">
        <v>0</v>
      </c>
      <c r="Z70" s="33">
        <v>0</v>
      </c>
    </row>
    <row r="71" spans="1:27" s="31" customFormat="1" ht="12.75" customHeight="1" x14ac:dyDescent="0.2">
      <c r="A71" s="30"/>
      <c r="B71" s="49" t="s">
        <v>146</v>
      </c>
      <c r="C71" s="33">
        <v>1.1472</v>
      </c>
      <c r="D71" s="33">
        <v>1.1435999999999999</v>
      </c>
      <c r="E71" s="33">
        <v>1.1472</v>
      </c>
      <c r="F71" s="33">
        <v>1.1892</v>
      </c>
      <c r="G71" s="33">
        <v>1.3091999999999999</v>
      </c>
      <c r="H71" s="33">
        <v>1.5264</v>
      </c>
      <c r="I71" s="33">
        <v>1.7148000000000001</v>
      </c>
      <c r="J71" s="34">
        <v>1.9044000000000001</v>
      </c>
      <c r="K71" s="34">
        <v>2.1312000000000002</v>
      </c>
      <c r="L71" s="34">
        <v>2.1252</v>
      </c>
      <c r="M71" s="33">
        <v>2.1564000000000001</v>
      </c>
      <c r="N71" s="33">
        <v>2.1059999999999999</v>
      </c>
      <c r="O71" s="33">
        <v>2.1396000000000002</v>
      </c>
      <c r="P71" s="33">
        <v>2.2919999999999998</v>
      </c>
      <c r="Q71" s="33">
        <v>2.2572000000000001</v>
      </c>
      <c r="R71" s="33">
        <v>2.2332000000000001</v>
      </c>
      <c r="S71" s="33">
        <v>2.1947999999999999</v>
      </c>
      <c r="T71" s="33">
        <v>2.1120000000000001</v>
      </c>
      <c r="U71" s="34">
        <v>2.0135999999999998</v>
      </c>
      <c r="V71" s="34">
        <v>1.8575999999999999</v>
      </c>
      <c r="W71" s="34">
        <v>1.4376</v>
      </c>
      <c r="X71" s="33">
        <v>1.2156</v>
      </c>
      <c r="Y71" s="33">
        <v>1.1148</v>
      </c>
      <c r="Z71" s="33">
        <v>1.0668</v>
      </c>
    </row>
    <row r="72" spans="1:27" s="31" customFormat="1" ht="12.75" customHeight="1" x14ac:dyDescent="0.2">
      <c r="A72" s="30"/>
      <c r="B72" s="49" t="s">
        <v>147</v>
      </c>
      <c r="C72" s="33">
        <v>0.1144</v>
      </c>
      <c r="D72" s="33">
        <v>0.1128</v>
      </c>
      <c r="E72" s="33">
        <v>0.112</v>
      </c>
      <c r="F72" s="33">
        <v>0.1368</v>
      </c>
      <c r="G72" s="33">
        <v>0.1608</v>
      </c>
      <c r="H72" s="33">
        <v>0.20399999999999999</v>
      </c>
      <c r="I72" s="33">
        <v>0.2104</v>
      </c>
      <c r="J72" s="34">
        <v>0.23119999999999999</v>
      </c>
      <c r="K72" s="34">
        <v>0.2344</v>
      </c>
      <c r="L72" s="34">
        <v>0.23760000000000001</v>
      </c>
      <c r="M72" s="33">
        <v>0.2296</v>
      </c>
      <c r="N72" s="33">
        <v>0.21199999999999999</v>
      </c>
      <c r="O72" s="33">
        <v>0.1976</v>
      </c>
      <c r="P72" s="33">
        <v>0.2112</v>
      </c>
      <c r="Q72" s="33">
        <v>0.21360000000000001</v>
      </c>
      <c r="R72" s="33">
        <v>0.224</v>
      </c>
      <c r="S72" s="33">
        <v>0.20399999999999999</v>
      </c>
      <c r="T72" s="33">
        <v>0.21360000000000001</v>
      </c>
      <c r="U72" s="34">
        <v>0.2112</v>
      </c>
      <c r="V72" s="34">
        <v>0.1976</v>
      </c>
      <c r="W72" s="34">
        <v>0.17519999999999999</v>
      </c>
      <c r="X72" s="33">
        <v>0.14560000000000001</v>
      </c>
      <c r="Y72" s="33">
        <v>0.12640000000000001</v>
      </c>
      <c r="Z72" s="33">
        <v>0.1128</v>
      </c>
    </row>
    <row r="73" spans="1:27" s="31" customFormat="1" ht="12.75" customHeight="1" x14ac:dyDescent="0.2">
      <c r="A73" s="30"/>
      <c r="B73" s="49" t="s">
        <v>109</v>
      </c>
      <c r="C73" s="33">
        <v>0.49320000000000003</v>
      </c>
      <c r="D73" s="33">
        <v>0.48120000000000002</v>
      </c>
      <c r="E73" s="33">
        <v>0.48959999999999998</v>
      </c>
      <c r="F73" s="33">
        <v>0.60960000000000003</v>
      </c>
      <c r="G73" s="33">
        <v>0.74399999999999999</v>
      </c>
      <c r="H73" s="33">
        <v>0.93840000000000001</v>
      </c>
      <c r="I73" s="33">
        <v>1.0980000000000001</v>
      </c>
      <c r="J73" s="34">
        <v>1.2756000000000001</v>
      </c>
      <c r="K73" s="34">
        <v>1.2948</v>
      </c>
      <c r="L73" s="34">
        <v>1.2444</v>
      </c>
      <c r="M73" s="33">
        <v>1.1819999999999999</v>
      </c>
      <c r="N73" s="33">
        <v>1.1796</v>
      </c>
      <c r="O73" s="33">
        <v>1.1616</v>
      </c>
      <c r="P73" s="33">
        <v>1.1508</v>
      </c>
      <c r="Q73" s="33">
        <v>1.1184000000000001</v>
      </c>
      <c r="R73" s="33">
        <v>1.0391999999999999</v>
      </c>
      <c r="S73" s="33">
        <v>0.99239999999999995</v>
      </c>
      <c r="T73" s="33">
        <v>0.96960000000000002</v>
      </c>
      <c r="U73" s="34">
        <v>0.92159999999999997</v>
      </c>
      <c r="V73" s="34">
        <v>0.85560000000000003</v>
      </c>
      <c r="W73" s="34">
        <v>0.75239999999999996</v>
      </c>
      <c r="X73" s="33">
        <v>0.65639999999999998</v>
      </c>
      <c r="Y73" s="33">
        <v>0.60119999999999996</v>
      </c>
      <c r="Z73" s="33">
        <v>0.56279999999999997</v>
      </c>
    </row>
    <row r="74" spans="1:27" s="31" customFormat="1" ht="12.75" customHeight="1" x14ac:dyDescent="0.2">
      <c r="A74" s="30"/>
      <c r="B74" s="49" t="s">
        <v>148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4">
        <v>0</v>
      </c>
      <c r="K74" s="34">
        <v>0</v>
      </c>
      <c r="L74" s="34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4">
        <v>0</v>
      </c>
      <c r="V74" s="34">
        <v>0</v>
      </c>
      <c r="W74" s="34">
        <v>0</v>
      </c>
      <c r="X74" s="33">
        <v>0</v>
      </c>
      <c r="Y74" s="33">
        <v>0</v>
      </c>
      <c r="Z74" s="33">
        <v>0</v>
      </c>
    </row>
    <row r="75" spans="1:27" s="31" customFormat="1" ht="12.75" customHeight="1" x14ac:dyDescent="0.2">
      <c r="A75" s="30"/>
      <c r="B75" s="49" t="s">
        <v>149</v>
      </c>
      <c r="C75" s="33">
        <v>0.3664</v>
      </c>
      <c r="D75" s="33">
        <v>0.3624</v>
      </c>
      <c r="E75" s="33">
        <v>0.38080000000000003</v>
      </c>
      <c r="F75" s="33">
        <v>0.46160000000000001</v>
      </c>
      <c r="G75" s="33">
        <v>0.53680000000000005</v>
      </c>
      <c r="H75" s="33">
        <v>0.59519999999999995</v>
      </c>
      <c r="I75" s="33">
        <v>0.64559999999999995</v>
      </c>
      <c r="J75" s="34">
        <v>0.71440000000000003</v>
      </c>
      <c r="K75" s="34">
        <v>0.79920000000000002</v>
      </c>
      <c r="L75" s="34">
        <v>0.7984</v>
      </c>
      <c r="M75" s="33">
        <v>0.82720000000000005</v>
      </c>
      <c r="N75" s="33">
        <v>0.79920000000000002</v>
      </c>
      <c r="O75" s="33">
        <v>0.83520000000000005</v>
      </c>
      <c r="P75" s="33">
        <v>0.87839999999999996</v>
      </c>
      <c r="Q75" s="33">
        <v>0.86399999999999999</v>
      </c>
      <c r="R75" s="33">
        <v>0.86160000000000003</v>
      </c>
      <c r="S75" s="33">
        <v>0.85599999999999998</v>
      </c>
      <c r="T75" s="33">
        <v>0.83040000000000003</v>
      </c>
      <c r="U75" s="34">
        <v>0.78720000000000001</v>
      </c>
      <c r="V75" s="34">
        <v>0.73280000000000001</v>
      </c>
      <c r="W75" s="34">
        <v>0.58399999999999996</v>
      </c>
      <c r="X75" s="33">
        <v>0.49199999999999999</v>
      </c>
      <c r="Y75" s="33">
        <v>0.4264</v>
      </c>
      <c r="Z75" s="33">
        <v>0.37519999999999998</v>
      </c>
    </row>
    <row r="76" spans="1:27" s="31" customFormat="1" ht="12.75" customHeight="1" x14ac:dyDescent="0.2">
      <c r="A76" s="30"/>
      <c r="B76" s="49" t="s">
        <v>150</v>
      </c>
      <c r="C76" s="33">
        <v>5.04E-2</v>
      </c>
      <c r="D76" s="33">
        <v>4.9799999999999997E-2</v>
      </c>
      <c r="E76" s="33">
        <v>4.9799999999999997E-2</v>
      </c>
      <c r="F76" s="33">
        <v>5.16E-2</v>
      </c>
      <c r="G76" s="33">
        <v>5.2200000000000003E-2</v>
      </c>
      <c r="H76" s="33">
        <v>5.4600000000000003E-2</v>
      </c>
      <c r="I76" s="33">
        <v>6.54E-2</v>
      </c>
      <c r="J76" s="34">
        <v>7.1400000000000005E-2</v>
      </c>
      <c r="K76" s="34">
        <v>7.4399999999999994E-2</v>
      </c>
      <c r="L76" s="34">
        <v>7.7399999999999997E-2</v>
      </c>
      <c r="M76" s="33">
        <v>7.8E-2</v>
      </c>
      <c r="N76" s="33">
        <v>8.6999999999999994E-2</v>
      </c>
      <c r="O76" s="33">
        <v>8.1000000000000003E-2</v>
      </c>
      <c r="P76" s="33">
        <v>0.1056</v>
      </c>
      <c r="Q76" s="33">
        <v>9.5399999999999999E-2</v>
      </c>
      <c r="R76" s="33">
        <v>8.5800000000000001E-2</v>
      </c>
      <c r="S76" s="33">
        <v>7.9200000000000007E-2</v>
      </c>
      <c r="T76" s="33">
        <v>7.2599999999999998E-2</v>
      </c>
      <c r="U76" s="34">
        <v>6.2399999999999997E-2</v>
      </c>
      <c r="V76" s="34">
        <v>5.8799999999999998E-2</v>
      </c>
      <c r="W76" s="34">
        <v>5.5800000000000002E-2</v>
      </c>
      <c r="X76" s="33">
        <v>5.3400000000000003E-2</v>
      </c>
      <c r="Y76" s="33">
        <v>5.2200000000000003E-2</v>
      </c>
      <c r="Z76" s="33">
        <v>5.3999999999999999E-2</v>
      </c>
    </row>
    <row r="77" spans="1:27" s="31" customFormat="1" ht="12.75" customHeight="1" x14ac:dyDescent="0.2">
      <c r="A77" s="30"/>
      <c r="B77" s="49" t="s">
        <v>151</v>
      </c>
      <c r="C77" s="33">
        <v>0.37559999999999999</v>
      </c>
      <c r="D77" s="33">
        <v>0.36959999999999998</v>
      </c>
      <c r="E77" s="33">
        <v>0.378</v>
      </c>
      <c r="F77" s="33">
        <v>0.43319999999999997</v>
      </c>
      <c r="G77" s="33">
        <v>0.49440000000000001</v>
      </c>
      <c r="H77" s="33">
        <v>0.57479999999999998</v>
      </c>
      <c r="I77" s="33">
        <v>0.6552</v>
      </c>
      <c r="J77" s="34">
        <v>0.65039999999999998</v>
      </c>
      <c r="K77" s="34">
        <v>0.63119999999999998</v>
      </c>
      <c r="L77" s="34">
        <v>0.63119999999999998</v>
      </c>
      <c r="M77" s="33">
        <v>0.624</v>
      </c>
      <c r="N77" s="33">
        <v>0.63719999999999999</v>
      </c>
      <c r="O77" s="33">
        <v>0.65280000000000005</v>
      </c>
      <c r="P77" s="33">
        <v>0.6744</v>
      </c>
      <c r="Q77" s="33">
        <v>0.65759999999999996</v>
      </c>
      <c r="R77" s="33">
        <v>0.66239999999999999</v>
      </c>
      <c r="S77" s="33">
        <v>0.67200000000000004</v>
      </c>
      <c r="T77" s="33">
        <v>0.63839999999999997</v>
      </c>
      <c r="U77" s="34">
        <v>0.624</v>
      </c>
      <c r="V77" s="34">
        <v>0.57599999999999996</v>
      </c>
      <c r="W77" s="34">
        <v>0.50639999999999996</v>
      </c>
      <c r="X77" s="33">
        <v>0.44400000000000001</v>
      </c>
      <c r="Y77" s="33">
        <v>0.40920000000000001</v>
      </c>
      <c r="Z77" s="33">
        <v>0.38040000000000002</v>
      </c>
    </row>
    <row r="78" spans="1:27" s="31" customFormat="1" ht="12.75" customHeight="1" x14ac:dyDescent="0.2">
      <c r="A78" s="30"/>
      <c r="B78" s="49" t="s">
        <v>111</v>
      </c>
      <c r="C78" s="33">
        <v>0.1176</v>
      </c>
      <c r="D78" s="33">
        <v>0.12</v>
      </c>
      <c r="E78" s="33">
        <v>0.1242</v>
      </c>
      <c r="F78" s="33">
        <v>0.1308</v>
      </c>
      <c r="G78" s="33">
        <v>0.1482</v>
      </c>
      <c r="H78" s="33">
        <v>0.1434</v>
      </c>
      <c r="I78" s="33">
        <v>0.15179999999999999</v>
      </c>
      <c r="J78" s="34">
        <v>0.1608</v>
      </c>
      <c r="K78" s="34">
        <v>0.17100000000000001</v>
      </c>
      <c r="L78" s="34">
        <v>0.17399999999999999</v>
      </c>
      <c r="M78" s="33">
        <v>0.18540000000000001</v>
      </c>
      <c r="N78" s="33">
        <v>0.18</v>
      </c>
      <c r="O78" s="33">
        <v>0.1908</v>
      </c>
      <c r="P78" s="33">
        <v>0.1986</v>
      </c>
      <c r="Q78" s="33">
        <v>0.1938</v>
      </c>
      <c r="R78" s="33">
        <v>0.20880000000000001</v>
      </c>
      <c r="S78" s="33">
        <v>0.22739999999999999</v>
      </c>
      <c r="T78" s="33">
        <v>0.22800000000000001</v>
      </c>
      <c r="U78" s="34">
        <v>0.21959999999999999</v>
      </c>
      <c r="V78" s="34">
        <v>0.20039999999999999</v>
      </c>
      <c r="W78" s="34">
        <v>0.18240000000000001</v>
      </c>
      <c r="X78" s="33">
        <v>0.16259999999999999</v>
      </c>
      <c r="Y78" s="33">
        <v>0.13980000000000001</v>
      </c>
      <c r="Z78" s="33">
        <v>0.1278</v>
      </c>
    </row>
    <row r="79" spans="1:27" s="31" customFormat="1" ht="12.75" customHeight="1" x14ac:dyDescent="0.2">
      <c r="A79" s="30"/>
      <c r="B79" s="49" t="s">
        <v>152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  <c r="K79" s="34">
        <v>0</v>
      </c>
      <c r="L79" s="34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4">
        <v>0</v>
      </c>
      <c r="V79" s="34">
        <v>0</v>
      </c>
      <c r="W79" s="34">
        <v>0</v>
      </c>
      <c r="X79" s="33">
        <v>0</v>
      </c>
      <c r="Y79" s="33">
        <v>0</v>
      </c>
      <c r="Z79" s="33">
        <v>0</v>
      </c>
    </row>
    <row r="80" spans="1:27" s="31" customFormat="1" ht="12.75" customHeight="1" x14ac:dyDescent="0.2">
      <c r="A80" s="30"/>
      <c r="B80" s="49" t="s">
        <v>112</v>
      </c>
      <c r="C80" s="33">
        <v>0.224</v>
      </c>
      <c r="D80" s="33">
        <v>0.22</v>
      </c>
      <c r="E80" s="33">
        <v>0.22559999999999999</v>
      </c>
      <c r="F80" s="33">
        <v>0.2984</v>
      </c>
      <c r="G80" s="33">
        <v>0.34160000000000001</v>
      </c>
      <c r="H80" s="33">
        <v>0.38640000000000002</v>
      </c>
      <c r="I80" s="33">
        <v>0.43759999999999999</v>
      </c>
      <c r="J80" s="34">
        <v>0.4536</v>
      </c>
      <c r="K80" s="34">
        <v>0.44240000000000002</v>
      </c>
      <c r="L80" s="34">
        <v>0.44</v>
      </c>
      <c r="M80" s="33">
        <v>0.432</v>
      </c>
      <c r="N80" s="33">
        <v>0.43359999999999999</v>
      </c>
      <c r="O80" s="33">
        <v>0.45040000000000002</v>
      </c>
      <c r="P80" s="33">
        <v>0.46479999999999999</v>
      </c>
      <c r="Q80" s="33">
        <v>0.47439999999999999</v>
      </c>
      <c r="R80" s="33">
        <v>0.46160000000000001</v>
      </c>
      <c r="S80" s="33">
        <v>0.44159999999999999</v>
      </c>
      <c r="T80" s="33">
        <v>0.43919999999999998</v>
      </c>
      <c r="U80" s="34">
        <v>0.41360000000000002</v>
      </c>
      <c r="V80" s="34">
        <v>0.38159999999999999</v>
      </c>
      <c r="W80" s="34">
        <v>0.33119999999999999</v>
      </c>
      <c r="X80" s="33">
        <v>0.28799999999999998</v>
      </c>
      <c r="Y80" s="33">
        <v>0.25040000000000001</v>
      </c>
      <c r="Z80" s="33">
        <v>0.2296</v>
      </c>
    </row>
    <row r="81" spans="1:27" s="31" customFormat="1" ht="12.75" customHeight="1" x14ac:dyDescent="0.2">
      <c r="A81" s="30"/>
      <c r="B81" s="49" t="s">
        <v>153</v>
      </c>
      <c r="C81" s="33">
        <v>0</v>
      </c>
      <c r="D81" s="33">
        <v>0</v>
      </c>
      <c r="E81" s="33">
        <v>1.1999999999999999E-3</v>
      </c>
      <c r="F81" s="33">
        <v>0</v>
      </c>
      <c r="G81" s="33">
        <v>0</v>
      </c>
      <c r="H81" s="33">
        <v>0</v>
      </c>
      <c r="I81" s="33">
        <v>1.1999999999999999E-3</v>
      </c>
      <c r="J81" s="34">
        <v>0</v>
      </c>
      <c r="K81" s="34">
        <v>0</v>
      </c>
      <c r="L81" s="34">
        <v>0</v>
      </c>
      <c r="M81" s="33">
        <v>0</v>
      </c>
      <c r="N81" s="33">
        <v>1.1999999999999999E-3</v>
      </c>
      <c r="O81" s="33">
        <v>0</v>
      </c>
      <c r="P81" s="33">
        <v>0</v>
      </c>
      <c r="Q81" s="33">
        <v>0</v>
      </c>
      <c r="R81" s="33">
        <v>0</v>
      </c>
      <c r="S81" s="33">
        <v>1.1999999999999999E-3</v>
      </c>
      <c r="T81" s="33">
        <v>0</v>
      </c>
      <c r="U81" s="34">
        <v>0</v>
      </c>
      <c r="V81" s="34">
        <v>0</v>
      </c>
      <c r="W81" s="34">
        <v>1.1999999999999999E-3</v>
      </c>
      <c r="X81" s="33">
        <v>0</v>
      </c>
      <c r="Y81" s="33">
        <v>0</v>
      </c>
      <c r="Z81" s="33">
        <v>0</v>
      </c>
    </row>
    <row r="82" spans="1:27" s="31" customFormat="1" ht="12.75" customHeight="1" x14ac:dyDescent="0.2">
      <c r="A82" s="30"/>
      <c r="B82" s="49" t="s">
        <v>154</v>
      </c>
      <c r="C82" s="33">
        <v>0.18959999999999999</v>
      </c>
      <c r="D82" s="33">
        <v>0.18840000000000001</v>
      </c>
      <c r="E82" s="33">
        <v>0.2034</v>
      </c>
      <c r="F82" s="33">
        <v>0.20580000000000001</v>
      </c>
      <c r="G82" s="33">
        <v>0.22320000000000001</v>
      </c>
      <c r="H82" s="33">
        <v>0.27</v>
      </c>
      <c r="I82" s="33">
        <v>0.29820000000000002</v>
      </c>
      <c r="J82" s="34">
        <v>0.29880000000000001</v>
      </c>
      <c r="K82" s="34">
        <v>0.30359999999999998</v>
      </c>
      <c r="L82" s="34">
        <v>0.30659999999999998</v>
      </c>
      <c r="M82" s="33">
        <v>0.31319999999999998</v>
      </c>
      <c r="N82" s="33">
        <v>0.31140000000000001</v>
      </c>
      <c r="O82" s="33">
        <v>0.31440000000000001</v>
      </c>
      <c r="P82" s="33">
        <v>0.31680000000000003</v>
      </c>
      <c r="Q82" s="33">
        <v>0.31680000000000003</v>
      </c>
      <c r="R82" s="33">
        <v>0.29459999999999997</v>
      </c>
      <c r="S82" s="33">
        <v>0.26400000000000001</v>
      </c>
      <c r="T82" s="33">
        <v>0.24840000000000001</v>
      </c>
      <c r="U82" s="34">
        <v>0.2112</v>
      </c>
      <c r="V82" s="34">
        <v>0.20699999999999999</v>
      </c>
      <c r="W82" s="34">
        <v>0.19739999999999999</v>
      </c>
      <c r="X82" s="33">
        <v>0.18720000000000001</v>
      </c>
      <c r="Y82" s="33">
        <v>0.186</v>
      </c>
      <c r="Z82" s="33">
        <v>0.18360000000000001</v>
      </c>
    </row>
    <row r="83" spans="1:27" s="31" customFormat="1" ht="12.75" customHeight="1" x14ac:dyDescent="0.2">
      <c r="A83" s="30"/>
      <c r="B83" s="49" t="s">
        <v>155</v>
      </c>
      <c r="C83" s="33">
        <v>1.2132000000000001</v>
      </c>
      <c r="D83" s="33">
        <v>1.2036</v>
      </c>
      <c r="E83" s="33">
        <v>1.206</v>
      </c>
      <c r="F83" s="33">
        <v>1.3236000000000001</v>
      </c>
      <c r="G83" s="33">
        <v>1.4807999999999999</v>
      </c>
      <c r="H83" s="33">
        <v>1.6272</v>
      </c>
      <c r="I83" s="33">
        <v>1.7376</v>
      </c>
      <c r="J83" s="34">
        <v>1.8612</v>
      </c>
      <c r="K83" s="34">
        <v>1.8672</v>
      </c>
      <c r="L83" s="34">
        <v>1.8720000000000001</v>
      </c>
      <c r="M83" s="33">
        <v>1.9044000000000001</v>
      </c>
      <c r="N83" s="33">
        <v>1.8852</v>
      </c>
      <c r="O83" s="33">
        <v>1.9164000000000001</v>
      </c>
      <c r="P83" s="33">
        <v>2.052</v>
      </c>
      <c r="Q83" s="33">
        <v>2.0988000000000002</v>
      </c>
      <c r="R83" s="33">
        <v>2.1360000000000001</v>
      </c>
      <c r="S83" s="33">
        <v>2.1648000000000001</v>
      </c>
      <c r="T83" s="33">
        <v>2.1179999999999999</v>
      </c>
      <c r="U83" s="34">
        <v>2.0291999999999999</v>
      </c>
      <c r="V83" s="34">
        <v>1.8839999999999999</v>
      </c>
      <c r="W83" s="34">
        <v>1.698</v>
      </c>
      <c r="X83" s="33">
        <v>1.5192000000000001</v>
      </c>
      <c r="Y83" s="33">
        <v>1.3715999999999999</v>
      </c>
      <c r="Z83" s="33">
        <v>1.2756000000000001</v>
      </c>
    </row>
    <row r="84" spans="1:27" s="31" customFormat="1" ht="12.75" customHeight="1" x14ac:dyDescent="0.2">
      <c r="A84" s="30"/>
      <c r="B84" s="49" t="s">
        <v>156</v>
      </c>
      <c r="C84" s="33">
        <v>0.69599999999999995</v>
      </c>
      <c r="D84" s="33">
        <v>0.69359999999999999</v>
      </c>
      <c r="E84" s="33">
        <v>0.69120000000000004</v>
      </c>
      <c r="F84" s="33">
        <v>0.76319999999999999</v>
      </c>
      <c r="G84" s="33">
        <v>0.88319999999999999</v>
      </c>
      <c r="H84" s="33">
        <v>0.99480000000000002</v>
      </c>
      <c r="I84" s="33">
        <v>1.0007999999999999</v>
      </c>
      <c r="J84" s="34">
        <v>1.0032000000000001</v>
      </c>
      <c r="K84" s="34">
        <v>1.008</v>
      </c>
      <c r="L84" s="34">
        <v>1.0476000000000001</v>
      </c>
      <c r="M84" s="33">
        <v>1.0596000000000001</v>
      </c>
      <c r="N84" s="33">
        <v>1.032</v>
      </c>
      <c r="O84" s="33">
        <v>1.0212000000000001</v>
      </c>
      <c r="P84" s="33">
        <v>1.1135999999999999</v>
      </c>
      <c r="Q84" s="33">
        <v>1.0908</v>
      </c>
      <c r="R84" s="33">
        <v>1.0668</v>
      </c>
      <c r="S84" s="33">
        <v>1.0824</v>
      </c>
      <c r="T84" s="33">
        <v>1.0764</v>
      </c>
      <c r="U84" s="34">
        <v>1.05</v>
      </c>
      <c r="V84" s="34">
        <v>0.98880000000000001</v>
      </c>
      <c r="W84" s="34">
        <v>0.90839999999999999</v>
      </c>
      <c r="X84" s="33">
        <v>0.8196</v>
      </c>
      <c r="Y84" s="33">
        <v>0.75</v>
      </c>
      <c r="Z84" s="33">
        <v>0.69720000000000004</v>
      </c>
    </row>
    <row r="85" spans="1:27" s="31" customFormat="1" ht="12.75" customHeight="1" x14ac:dyDescent="0.2">
      <c r="A85" s="30"/>
      <c r="B85" s="49" t="s">
        <v>157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4">
        <v>0</v>
      </c>
      <c r="K85" s="34">
        <v>0</v>
      </c>
      <c r="L85" s="34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4">
        <v>0</v>
      </c>
      <c r="V85" s="34">
        <v>0</v>
      </c>
      <c r="W85" s="34">
        <v>0</v>
      </c>
      <c r="X85" s="33">
        <v>0</v>
      </c>
      <c r="Y85" s="33">
        <v>0</v>
      </c>
      <c r="Z85" s="33">
        <v>0</v>
      </c>
    </row>
    <row r="86" spans="1:27" s="31" customFormat="1" ht="12.75" customHeight="1" x14ac:dyDescent="0.2">
      <c r="A86" s="30"/>
      <c r="B86" s="49" t="s">
        <v>158</v>
      </c>
      <c r="C86" s="33">
        <v>5.4399999999999997E-2</v>
      </c>
      <c r="D86" s="33">
        <v>5.4399999999999997E-2</v>
      </c>
      <c r="E86" s="33">
        <v>5.7599999999999998E-2</v>
      </c>
      <c r="F86" s="33">
        <v>5.7200000000000001E-2</v>
      </c>
      <c r="G86" s="33">
        <v>5.16E-2</v>
      </c>
      <c r="H86" s="33">
        <v>5.2400000000000002E-2</v>
      </c>
      <c r="I86" s="33">
        <v>5.7200000000000001E-2</v>
      </c>
      <c r="J86" s="34">
        <v>6.1600000000000002E-2</v>
      </c>
      <c r="K86" s="34">
        <v>6.0400000000000002E-2</v>
      </c>
      <c r="L86" s="34">
        <v>5.96E-2</v>
      </c>
      <c r="M86" s="33">
        <v>7.3599999999999999E-2</v>
      </c>
      <c r="N86" s="33">
        <v>6.9199999999999998E-2</v>
      </c>
      <c r="O86" s="33">
        <v>7.6399999999999996E-2</v>
      </c>
      <c r="P86" s="33">
        <v>7.4399999999999994E-2</v>
      </c>
      <c r="Q86" s="33">
        <v>7.2400000000000006E-2</v>
      </c>
      <c r="R86" s="33">
        <v>6.2399999999999997E-2</v>
      </c>
      <c r="S86" s="33">
        <v>6.4000000000000001E-2</v>
      </c>
      <c r="T86" s="33">
        <v>6.1600000000000002E-2</v>
      </c>
      <c r="U86" s="34">
        <v>6.2399999999999997E-2</v>
      </c>
      <c r="V86" s="34">
        <v>5.6800000000000003E-2</v>
      </c>
      <c r="W86" s="34">
        <v>5.6000000000000001E-2</v>
      </c>
      <c r="X86" s="33">
        <v>5.3600000000000002E-2</v>
      </c>
      <c r="Y86" s="33">
        <v>5.28E-2</v>
      </c>
      <c r="Z86" s="33">
        <v>4.9599999999999998E-2</v>
      </c>
    </row>
    <row r="87" spans="1:27" s="31" customFormat="1" ht="12.75" customHeight="1" x14ac:dyDescent="0.2">
      <c r="A87" s="30"/>
      <c r="B87" s="49" t="s">
        <v>159</v>
      </c>
      <c r="C87" s="33">
        <v>0.34560000000000002</v>
      </c>
      <c r="D87" s="33">
        <v>0.34560000000000002</v>
      </c>
      <c r="E87" s="33">
        <v>0.3372</v>
      </c>
      <c r="F87" s="33">
        <v>0.4032</v>
      </c>
      <c r="G87" s="33">
        <v>0.46679999999999999</v>
      </c>
      <c r="H87" s="33">
        <v>0.53039999999999998</v>
      </c>
      <c r="I87" s="33">
        <v>0.64439999999999997</v>
      </c>
      <c r="J87" s="34">
        <v>0.69599999999999995</v>
      </c>
      <c r="K87" s="34">
        <v>0.74280000000000002</v>
      </c>
      <c r="L87" s="34">
        <v>0.67559999999999998</v>
      </c>
      <c r="M87" s="33">
        <v>0.66839999999999999</v>
      </c>
      <c r="N87" s="33">
        <v>0.67920000000000003</v>
      </c>
      <c r="O87" s="33">
        <v>0.70079999999999998</v>
      </c>
      <c r="P87" s="33">
        <v>0.75119999999999998</v>
      </c>
      <c r="Q87" s="33">
        <v>0.73319999999999996</v>
      </c>
      <c r="R87" s="33">
        <v>0.69720000000000004</v>
      </c>
      <c r="S87" s="33">
        <v>0.72719999999999996</v>
      </c>
      <c r="T87" s="33">
        <v>0.7056</v>
      </c>
      <c r="U87" s="34">
        <v>0.65759999999999996</v>
      </c>
      <c r="V87" s="34">
        <v>0.5796</v>
      </c>
      <c r="W87" s="34">
        <v>0.51839999999999997</v>
      </c>
      <c r="X87" s="33">
        <v>0.4572</v>
      </c>
      <c r="Y87" s="33">
        <v>0.38879999999999998</v>
      </c>
      <c r="Z87" s="33">
        <v>0.35759999999999997</v>
      </c>
    </row>
    <row r="88" spans="1:27" s="31" customFormat="1" ht="12.75" customHeight="1" x14ac:dyDescent="0.2">
      <c r="A88" s="30"/>
      <c r="B88" s="49" t="s">
        <v>160</v>
      </c>
      <c r="C88" s="33">
        <v>0.91800000000000004</v>
      </c>
      <c r="D88" s="33">
        <v>0.90720000000000001</v>
      </c>
      <c r="E88" s="33">
        <v>0.91080000000000005</v>
      </c>
      <c r="F88" s="33">
        <v>0.99719999999999998</v>
      </c>
      <c r="G88" s="33">
        <v>1.1736</v>
      </c>
      <c r="H88" s="33">
        <v>1.296</v>
      </c>
      <c r="I88" s="33">
        <v>1.4676</v>
      </c>
      <c r="J88" s="34">
        <v>1.734</v>
      </c>
      <c r="K88" s="34">
        <v>1.9536</v>
      </c>
      <c r="L88" s="34">
        <v>1.9572000000000001</v>
      </c>
      <c r="M88" s="33">
        <v>1.9932000000000001</v>
      </c>
      <c r="N88" s="33">
        <v>1.9512</v>
      </c>
      <c r="O88" s="33">
        <v>1.9512</v>
      </c>
      <c r="P88" s="33">
        <v>2.0556000000000001</v>
      </c>
      <c r="Q88" s="33">
        <v>2.0952000000000002</v>
      </c>
      <c r="R88" s="33">
        <v>2.0663999999999998</v>
      </c>
      <c r="S88" s="33">
        <v>2.0891999999999999</v>
      </c>
      <c r="T88" s="33">
        <v>2.0568</v>
      </c>
      <c r="U88" s="34">
        <v>1.9368000000000001</v>
      </c>
      <c r="V88" s="34">
        <v>1.8191999999999999</v>
      </c>
      <c r="W88" s="34">
        <v>1.3908</v>
      </c>
      <c r="X88" s="33">
        <v>1.1399999999999999</v>
      </c>
      <c r="Y88" s="33">
        <v>1.032</v>
      </c>
      <c r="Z88" s="33">
        <v>0.9708</v>
      </c>
    </row>
    <row r="89" spans="1:27" s="31" customFormat="1" ht="12.75" customHeight="1" x14ac:dyDescent="0.2">
      <c r="A89" s="30"/>
      <c r="B89" s="49" t="s">
        <v>161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4">
        <v>0</v>
      </c>
      <c r="K89" s="34">
        <v>0</v>
      </c>
      <c r="L89" s="34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4">
        <v>0</v>
      </c>
      <c r="V89" s="34">
        <v>0</v>
      </c>
      <c r="W89" s="34">
        <v>0</v>
      </c>
      <c r="X89" s="33">
        <v>0</v>
      </c>
      <c r="Y89" s="33">
        <v>0</v>
      </c>
      <c r="Z89" s="33">
        <v>0</v>
      </c>
    </row>
    <row r="90" spans="1:27" s="31" customFormat="1" ht="12.75" customHeight="1" x14ac:dyDescent="0.2">
      <c r="A90" s="30"/>
      <c r="B90" s="49" t="s">
        <v>162</v>
      </c>
      <c r="C90" s="33">
        <v>0.53159999999999996</v>
      </c>
      <c r="D90" s="33">
        <v>0.51959999999999995</v>
      </c>
      <c r="E90" s="33">
        <v>0.52680000000000005</v>
      </c>
      <c r="F90" s="33">
        <v>0.57120000000000004</v>
      </c>
      <c r="G90" s="33">
        <v>0.68879999999999997</v>
      </c>
      <c r="H90" s="33">
        <v>0.77759999999999996</v>
      </c>
      <c r="I90" s="33">
        <v>0.80879999999999996</v>
      </c>
      <c r="J90" s="34">
        <v>0.78600000000000003</v>
      </c>
      <c r="K90" s="34">
        <v>0.79800000000000004</v>
      </c>
      <c r="L90" s="34">
        <v>0.78600000000000003</v>
      </c>
      <c r="M90" s="33">
        <v>0.75839999999999996</v>
      </c>
      <c r="N90" s="33">
        <v>0.73680000000000001</v>
      </c>
      <c r="O90" s="33">
        <v>0.76559999999999995</v>
      </c>
      <c r="P90" s="33">
        <v>0.89639999999999997</v>
      </c>
      <c r="Q90" s="33">
        <v>0.92879999999999996</v>
      </c>
      <c r="R90" s="33">
        <v>0.92759999999999998</v>
      </c>
      <c r="S90" s="33">
        <v>0.92279999999999995</v>
      </c>
      <c r="T90" s="33">
        <v>0.88080000000000003</v>
      </c>
      <c r="U90" s="34">
        <v>0.83760000000000001</v>
      </c>
      <c r="V90" s="34">
        <v>0.78239999999999998</v>
      </c>
      <c r="W90" s="34">
        <v>0.71519999999999995</v>
      </c>
      <c r="X90" s="33">
        <v>0.64200000000000002</v>
      </c>
      <c r="Y90" s="33">
        <v>0.58440000000000003</v>
      </c>
      <c r="Z90" s="33">
        <v>0.55079999999999996</v>
      </c>
    </row>
    <row r="91" spans="1:27" s="31" customFormat="1" ht="12.75" customHeight="1" x14ac:dyDescent="0.2">
      <c r="A91" s="30"/>
      <c r="B91" s="51" t="s">
        <v>163</v>
      </c>
      <c r="C91" s="52">
        <v>5.4368999999999996</v>
      </c>
      <c r="D91" s="52">
        <v>5.4348000000000001</v>
      </c>
      <c r="E91" s="52">
        <v>5.4390000000000001</v>
      </c>
      <c r="F91" s="52">
        <v>5.4999000000000002</v>
      </c>
      <c r="G91" s="52">
        <v>5.7141000000000002</v>
      </c>
      <c r="H91" s="52">
        <v>5.9073000000000002</v>
      </c>
      <c r="I91" s="52">
        <v>5.9912999999999998</v>
      </c>
      <c r="J91" s="52">
        <v>5.9115000000000002</v>
      </c>
      <c r="K91" s="52">
        <v>5.8883999999999999</v>
      </c>
      <c r="L91" s="52">
        <v>5.8863000000000003</v>
      </c>
      <c r="M91" s="52">
        <v>5.9009999999999998</v>
      </c>
      <c r="N91" s="52">
        <v>5.8400999999999996</v>
      </c>
      <c r="O91" s="52">
        <v>5.8526999999999996</v>
      </c>
      <c r="P91" s="52">
        <v>5.9702999999999999</v>
      </c>
      <c r="Q91" s="52">
        <v>6.0018000000000002</v>
      </c>
      <c r="R91" s="52">
        <v>6.1215000000000002</v>
      </c>
      <c r="S91" s="52">
        <v>6.1299000000000001</v>
      </c>
      <c r="T91" s="52">
        <v>6.0879000000000003</v>
      </c>
      <c r="U91" s="52">
        <v>6.0711000000000004</v>
      </c>
      <c r="V91" s="52">
        <v>6.0080999999999998</v>
      </c>
      <c r="W91" s="52">
        <v>5.9177999999999997</v>
      </c>
      <c r="X91" s="52">
        <v>5.7854999999999999</v>
      </c>
      <c r="Y91" s="52">
        <v>5.6657999999999999</v>
      </c>
      <c r="Z91" s="52">
        <v>5.5355999999999996</v>
      </c>
      <c r="AA91" s="53">
        <f>SUM(C91:Z91)</f>
        <v>139.99859999999998</v>
      </c>
    </row>
    <row r="92" spans="1:27" s="31" customFormat="1" ht="12.75" customHeight="1" x14ac:dyDescent="0.2">
      <c r="A92" s="30"/>
      <c r="B92" s="49" t="s">
        <v>164</v>
      </c>
      <c r="C92" s="33">
        <v>1.3104</v>
      </c>
      <c r="D92" s="33">
        <v>1.3062</v>
      </c>
      <c r="E92" s="33">
        <v>1.3062</v>
      </c>
      <c r="F92" s="33">
        <v>1.3062</v>
      </c>
      <c r="G92" s="33">
        <v>1.3062</v>
      </c>
      <c r="H92" s="33">
        <v>1.3062</v>
      </c>
      <c r="I92" s="33">
        <v>1.3062</v>
      </c>
      <c r="J92" s="34">
        <v>1.2978000000000001</v>
      </c>
      <c r="K92" s="34">
        <v>1.302</v>
      </c>
      <c r="L92" s="34">
        <v>1.3524</v>
      </c>
      <c r="M92" s="33">
        <v>1.3817999999999999</v>
      </c>
      <c r="N92" s="33">
        <v>1.3734</v>
      </c>
      <c r="O92" s="33">
        <v>1.3817999999999999</v>
      </c>
      <c r="P92" s="33">
        <v>1.3817999999999999</v>
      </c>
      <c r="Q92" s="33">
        <v>1.3775999999999999</v>
      </c>
      <c r="R92" s="33">
        <v>1.3902000000000001</v>
      </c>
      <c r="S92" s="33">
        <v>1.3859999999999999</v>
      </c>
      <c r="T92" s="33">
        <v>1.3859999999999999</v>
      </c>
      <c r="U92" s="34">
        <v>1.3775999999999999</v>
      </c>
      <c r="V92" s="34">
        <v>1.3775999999999999</v>
      </c>
      <c r="W92" s="34">
        <v>1.3817999999999999</v>
      </c>
      <c r="X92" s="33">
        <v>1.3775999999999999</v>
      </c>
      <c r="Y92" s="33">
        <v>1.3775999999999999</v>
      </c>
      <c r="Z92" s="33">
        <v>1.3775999999999999</v>
      </c>
    </row>
    <row r="93" spans="1:27" s="31" customFormat="1" ht="12.75" customHeight="1" x14ac:dyDescent="0.2">
      <c r="A93" s="30"/>
      <c r="B93" s="49" t="s">
        <v>165</v>
      </c>
      <c r="C93" s="33">
        <v>0.90720000000000001</v>
      </c>
      <c r="D93" s="33">
        <v>0.90510000000000002</v>
      </c>
      <c r="E93" s="33">
        <v>0.91349999999999998</v>
      </c>
      <c r="F93" s="33">
        <v>0.9597</v>
      </c>
      <c r="G93" s="33">
        <v>1.0941000000000001</v>
      </c>
      <c r="H93" s="33">
        <v>1.2263999999999999</v>
      </c>
      <c r="I93" s="33">
        <v>1.2347999999999999</v>
      </c>
      <c r="J93" s="34">
        <v>1.1991000000000001</v>
      </c>
      <c r="K93" s="34">
        <v>1.1865000000000001</v>
      </c>
      <c r="L93" s="34">
        <v>1.1949000000000001</v>
      </c>
      <c r="M93" s="33">
        <v>1.2263999999999999</v>
      </c>
      <c r="N93" s="33">
        <v>1.1886000000000001</v>
      </c>
      <c r="O93" s="33">
        <v>1.1697</v>
      </c>
      <c r="P93" s="33">
        <v>1.2663</v>
      </c>
      <c r="Q93" s="33">
        <v>1.302</v>
      </c>
      <c r="R93" s="33">
        <v>1.3545</v>
      </c>
      <c r="S93" s="33">
        <v>1.3754999999999999</v>
      </c>
      <c r="T93" s="33">
        <v>1.3398000000000001</v>
      </c>
      <c r="U93" s="34">
        <v>1.3250999999999999</v>
      </c>
      <c r="V93" s="34">
        <v>1.2684</v>
      </c>
      <c r="W93" s="34">
        <v>1.2054</v>
      </c>
      <c r="X93" s="33">
        <v>1.1234999999999999</v>
      </c>
      <c r="Y93" s="33">
        <v>1.0395000000000001</v>
      </c>
      <c r="Z93" s="33">
        <v>0.98280000000000001</v>
      </c>
    </row>
    <row r="94" spans="1:27" s="31" customFormat="1" ht="12.75" customHeight="1" x14ac:dyDescent="0.2">
      <c r="A94" s="30"/>
      <c r="B94" s="49" t="s">
        <v>166</v>
      </c>
      <c r="C94" s="33">
        <v>2.7258</v>
      </c>
      <c r="D94" s="33">
        <v>2.73</v>
      </c>
      <c r="E94" s="33">
        <v>2.7258</v>
      </c>
      <c r="F94" s="33">
        <v>2.7216</v>
      </c>
      <c r="G94" s="33">
        <v>2.7174</v>
      </c>
      <c r="H94" s="33">
        <v>2.7174</v>
      </c>
      <c r="I94" s="33">
        <v>2.7216</v>
      </c>
      <c r="J94" s="34">
        <v>2.7174</v>
      </c>
      <c r="K94" s="34">
        <v>2.7174</v>
      </c>
      <c r="L94" s="34">
        <v>2.6585999999999999</v>
      </c>
      <c r="M94" s="33">
        <v>2.6334</v>
      </c>
      <c r="N94" s="33">
        <v>2.6375999999999999</v>
      </c>
      <c r="O94" s="33">
        <v>2.6627999999999998</v>
      </c>
      <c r="P94" s="33">
        <v>2.625</v>
      </c>
      <c r="Q94" s="33">
        <v>2.625</v>
      </c>
      <c r="R94" s="33">
        <v>2.7090000000000001</v>
      </c>
      <c r="S94" s="33">
        <v>2.7258</v>
      </c>
      <c r="T94" s="33">
        <v>2.7258</v>
      </c>
      <c r="U94" s="34">
        <v>2.73</v>
      </c>
      <c r="V94" s="34">
        <v>2.7258</v>
      </c>
      <c r="W94" s="34">
        <v>2.7342</v>
      </c>
      <c r="X94" s="33">
        <v>2.7342</v>
      </c>
      <c r="Y94" s="33">
        <v>2.73</v>
      </c>
      <c r="Z94" s="33">
        <v>2.6711999999999998</v>
      </c>
    </row>
    <row r="95" spans="1:27" s="31" customFormat="1" ht="12.75" customHeight="1" x14ac:dyDescent="0.2">
      <c r="A95" s="30"/>
      <c r="B95" s="49" t="s">
        <v>167</v>
      </c>
      <c r="C95" s="33">
        <v>0.49349999999999999</v>
      </c>
      <c r="D95" s="33">
        <v>0.49349999999999999</v>
      </c>
      <c r="E95" s="33">
        <v>0.49349999999999999</v>
      </c>
      <c r="F95" s="33">
        <v>0.51239999999999997</v>
      </c>
      <c r="G95" s="33">
        <v>0.59640000000000004</v>
      </c>
      <c r="H95" s="33">
        <v>0.6573</v>
      </c>
      <c r="I95" s="33">
        <v>0.72870000000000001</v>
      </c>
      <c r="J95" s="34">
        <v>0.69720000000000004</v>
      </c>
      <c r="K95" s="34">
        <v>0.6825</v>
      </c>
      <c r="L95" s="34">
        <v>0.6804</v>
      </c>
      <c r="M95" s="33">
        <v>0.65939999999999999</v>
      </c>
      <c r="N95" s="33">
        <v>0.64049999999999996</v>
      </c>
      <c r="O95" s="33">
        <v>0.63839999999999997</v>
      </c>
      <c r="P95" s="33">
        <v>0.69720000000000004</v>
      </c>
      <c r="Q95" s="33">
        <v>0.69720000000000004</v>
      </c>
      <c r="R95" s="33">
        <v>0.66779999999999995</v>
      </c>
      <c r="S95" s="33">
        <v>0.64259999999999995</v>
      </c>
      <c r="T95" s="33">
        <v>0.63629999999999998</v>
      </c>
      <c r="U95" s="34">
        <v>0.63839999999999997</v>
      </c>
      <c r="V95" s="34">
        <v>0.63629999999999998</v>
      </c>
      <c r="W95" s="34">
        <v>0.59640000000000004</v>
      </c>
      <c r="X95" s="33">
        <v>0.55020000000000002</v>
      </c>
      <c r="Y95" s="33">
        <v>0.51870000000000005</v>
      </c>
      <c r="Z95" s="33">
        <v>0.504</v>
      </c>
    </row>
    <row r="96" spans="1:27" s="31" customFormat="1" ht="12.75" customHeight="1" x14ac:dyDescent="0.2">
      <c r="A96" s="30"/>
      <c r="B96" s="51" t="s">
        <v>168</v>
      </c>
      <c r="C96" s="52">
        <v>6.3258999999999999</v>
      </c>
      <c r="D96" s="52">
        <v>6.1928000000000001</v>
      </c>
      <c r="E96" s="52">
        <v>6.1856999999999998</v>
      </c>
      <c r="F96" s="52">
        <v>6.5785</v>
      </c>
      <c r="G96" s="52">
        <v>7.7080000000000002</v>
      </c>
      <c r="H96" s="52">
        <v>8.3112999999999992</v>
      </c>
      <c r="I96" s="52">
        <v>8.0815000000000001</v>
      </c>
      <c r="J96" s="52">
        <v>8.2855000000000008</v>
      </c>
      <c r="K96" s="52">
        <v>8.4715000000000007</v>
      </c>
      <c r="L96" s="52">
        <v>8.5972000000000008</v>
      </c>
      <c r="M96" s="52">
        <v>8.7590000000000003</v>
      </c>
      <c r="N96" s="52">
        <v>8.7737999999999996</v>
      </c>
      <c r="O96" s="52">
        <v>8.9613999999999994</v>
      </c>
      <c r="P96" s="52">
        <v>9.4003999999999994</v>
      </c>
      <c r="Q96" s="52">
        <v>9.7371999999999996</v>
      </c>
      <c r="R96" s="52">
        <v>10.019600000000001</v>
      </c>
      <c r="S96" s="52">
        <v>10.4763</v>
      </c>
      <c r="T96" s="52">
        <v>10.7125</v>
      </c>
      <c r="U96" s="52">
        <v>10.4763</v>
      </c>
      <c r="V96" s="52">
        <v>9.8510000000000009</v>
      </c>
      <c r="W96" s="52">
        <v>8.7790999999999997</v>
      </c>
      <c r="X96" s="52">
        <v>7.7165999999999997</v>
      </c>
      <c r="Y96" s="52">
        <v>6.8569000000000004</v>
      </c>
      <c r="Z96" s="52">
        <v>6.3228</v>
      </c>
      <c r="AA96" s="53">
        <f>SUM(C96:Z96)</f>
        <v>201.58080000000001</v>
      </c>
    </row>
    <row r="97" spans="1:27" s="31" customFormat="1" ht="12.75" customHeight="1" x14ac:dyDescent="0.2">
      <c r="A97" s="30"/>
      <c r="B97" s="49" t="s">
        <v>169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4">
        <v>0</v>
      </c>
      <c r="K97" s="34">
        <v>0</v>
      </c>
      <c r="L97" s="34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4">
        <v>0</v>
      </c>
      <c r="V97" s="34">
        <v>0</v>
      </c>
      <c r="W97" s="34">
        <v>0</v>
      </c>
      <c r="X97" s="33">
        <v>0</v>
      </c>
      <c r="Y97" s="33">
        <v>0</v>
      </c>
      <c r="Z97" s="33">
        <v>0</v>
      </c>
    </row>
    <row r="98" spans="1:27" s="31" customFormat="1" ht="12.75" customHeight="1" x14ac:dyDescent="0.2">
      <c r="A98" s="30"/>
      <c r="B98" s="49" t="s">
        <v>170</v>
      </c>
      <c r="C98" s="33">
        <v>2.0979000000000001</v>
      </c>
      <c r="D98" s="33">
        <v>2.0663999999999998</v>
      </c>
      <c r="E98" s="33">
        <v>2.0600999999999998</v>
      </c>
      <c r="F98" s="33">
        <v>2.0769000000000002</v>
      </c>
      <c r="G98" s="33">
        <v>2.2343999999999999</v>
      </c>
      <c r="H98" s="33">
        <v>2.3624999999999998</v>
      </c>
      <c r="I98" s="33">
        <v>2.3582999999999998</v>
      </c>
      <c r="J98" s="34">
        <v>2.4255</v>
      </c>
      <c r="K98" s="34">
        <v>2.4171</v>
      </c>
      <c r="L98" s="34">
        <v>2.4276</v>
      </c>
      <c r="M98" s="33">
        <v>2.4485999999999999</v>
      </c>
      <c r="N98" s="33">
        <v>2.4401999999999999</v>
      </c>
      <c r="O98" s="33">
        <v>2.4485999999999999</v>
      </c>
      <c r="P98" s="33">
        <v>2.4780000000000002</v>
      </c>
      <c r="Q98" s="33">
        <v>2.5284</v>
      </c>
      <c r="R98" s="33">
        <v>2.5284</v>
      </c>
      <c r="S98" s="33">
        <v>2.5682999999999998</v>
      </c>
      <c r="T98" s="33">
        <v>2.5556999999999999</v>
      </c>
      <c r="U98" s="34">
        <v>2.5011000000000001</v>
      </c>
      <c r="V98" s="34">
        <v>2.4318</v>
      </c>
      <c r="W98" s="34">
        <v>2.3247</v>
      </c>
      <c r="X98" s="33">
        <v>2.2469999999999999</v>
      </c>
      <c r="Y98" s="33">
        <v>2.1273</v>
      </c>
      <c r="Z98" s="33">
        <v>2.0076000000000001</v>
      </c>
    </row>
    <row r="99" spans="1:27" s="31" customFormat="1" ht="12.75" customHeight="1" x14ac:dyDescent="0.2">
      <c r="A99" s="30"/>
      <c r="B99" s="49" t="s">
        <v>171</v>
      </c>
      <c r="C99" s="33">
        <v>0.64959999999999996</v>
      </c>
      <c r="D99" s="33">
        <v>0.62960000000000005</v>
      </c>
      <c r="E99" s="33">
        <v>0.62239999999999995</v>
      </c>
      <c r="F99" s="33">
        <v>0.68559999999999999</v>
      </c>
      <c r="G99" s="33">
        <v>0.86560000000000004</v>
      </c>
      <c r="H99" s="33">
        <v>0.90239999999999998</v>
      </c>
      <c r="I99" s="33">
        <v>0.86719999999999997</v>
      </c>
      <c r="J99" s="34">
        <v>0.88239999999999996</v>
      </c>
      <c r="K99" s="34">
        <v>0.9264</v>
      </c>
      <c r="L99" s="34">
        <v>0.9728</v>
      </c>
      <c r="M99" s="33">
        <v>0.98719999999999997</v>
      </c>
      <c r="N99" s="33">
        <v>0.98319999999999996</v>
      </c>
      <c r="O99" s="33">
        <v>1.0247999999999999</v>
      </c>
      <c r="P99" s="33">
        <v>1.1175999999999999</v>
      </c>
      <c r="Q99" s="33">
        <v>1.1688000000000001</v>
      </c>
      <c r="R99" s="33">
        <v>1.2143999999999999</v>
      </c>
      <c r="S99" s="33">
        <v>1.3424</v>
      </c>
      <c r="T99" s="33">
        <v>1.3935999999999999</v>
      </c>
      <c r="U99" s="34">
        <v>1.3408</v>
      </c>
      <c r="V99" s="34">
        <v>1.2487999999999999</v>
      </c>
      <c r="W99" s="34">
        <v>1.0728</v>
      </c>
      <c r="X99" s="33">
        <v>0.88160000000000005</v>
      </c>
      <c r="Y99" s="33">
        <v>0.75360000000000005</v>
      </c>
      <c r="Z99" s="33">
        <v>0.6784</v>
      </c>
    </row>
    <row r="100" spans="1:27" s="31" customFormat="1" ht="12.75" customHeight="1" x14ac:dyDescent="0.2">
      <c r="A100" s="30"/>
      <c r="B100" s="49" t="s">
        <v>172</v>
      </c>
      <c r="C100" s="33">
        <v>1.1863999999999999</v>
      </c>
      <c r="D100" s="33">
        <v>1.1512</v>
      </c>
      <c r="E100" s="33">
        <v>1.1384000000000001</v>
      </c>
      <c r="F100" s="33">
        <v>1.1976</v>
      </c>
      <c r="G100" s="33">
        <v>1.3712</v>
      </c>
      <c r="H100" s="33">
        <v>1.504</v>
      </c>
      <c r="I100" s="33">
        <v>1.5224</v>
      </c>
      <c r="J100" s="34">
        <v>1.544</v>
      </c>
      <c r="K100" s="34">
        <v>1.6295999999999999</v>
      </c>
      <c r="L100" s="34">
        <v>1.6304000000000001</v>
      </c>
      <c r="M100" s="33">
        <v>1.6576</v>
      </c>
      <c r="N100" s="33">
        <v>1.6424000000000001</v>
      </c>
      <c r="O100" s="33">
        <v>1.6848000000000001</v>
      </c>
      <c r="P100" s="33">
        <v>1.752</v>
      </c>
      <c r="Q100" s="33">
        <v>1.8120000000000001</v>
      </c>
      <c r="R100" s="33">
        <v>1.8488</v>
      </c>
      <c r="S100" s="33">
        <v>1.8944000000000001</v>
      </c>
      <c r="T100" s="33">
        <v>1.944</v>
      </c>
      <c r="U100" s="34">
        <v>1.8808</v>
      </c>
      <c r="V100" s="34">
        <v>1.7607999999999999</v>
      </c>
      <c r="W100" s="34">
        <v>1.5528</v>
      </c>
      <c r="X100" s="33">
        <v>1.3864000000000001</v>
      </c>
      <c r="Y100" s="33">
        <v>1.2416</v>
      </c>
      <c r="Z100" s="33">
        <v>1.1639999999999999</v>
      </c>
    </row>
    <row r="101" spans="1:27" s="31" customFormat="1" ht="12.75" customHeight="1" x14ac:dyDescent="0.2">
      <c r="A101" s="30"/>
      <c r="B101" s="49" t="s">
        <v>173</v>
      </c>
      <c r="C101" s="33">
        <v>0.81599999999999995</v>
      </c>
      <c r="D101" s="33">
        <v>0.79200000000000004</v>
      </c>
      <c r="E101" s="33">
        <v>0.81200000000000006</v>
      </c>
      <c r="F101" s="33">
        <v>0.88880000000000003</v>
      </c>
      <c r="G101" s="33">
        <v>1.0911999999999999</v>
      </c>
      <c r="H101" s="33">
        <v>1.2303999999999999</v>
      </c>
      <c r="I101" s="33">
        <v>1.1879999999999999</v>
      </c>
      <c r="J101" s="34">
        <v>1.2367999999999999</v>
      </c>
      <c r="K101" s="34">
        <v>1.268</v>
      </c>
      <c r="L101" s="34">
        <v>1.3144</v>
      </c>
      <c r="M101" s="33">
        <v>1.3455999999999999</v>
      </c>
      <c r="N101" s="33">
        <v>1.3584000000000001</v>
      </c>
      <c r="O101" s="33">
        <v>1.3808</v>
      </c>
      <c r="P101" s="33">
        <v>1.444</v>
      </c>
      <c r="Q101" s="33">
        <v>1.536</v>
      </c>
      <c r="R101" s="33">
        <v>1.62</v>
      </c>
      <c r="S101" s="33">
        <v>1.7287999999999999</v>
      </c>
      <c r="T101" s="33">
        <v>1.7512000000000001</v>
      </c>
      <c r="U101" s="34">
        <v>1.7616000000000001</v>
      </c>
      <c r="V101" s="34">
        <v>1.6279999999999999</v>
      </c>
      <c r="W101" s="34">
        <v>1.3935999999999999</v>
      </c>
      <c r="X101" s="33">
        <v>1.1488</v>
      </c>
      <c r="Y101" s="33">
        <v>0.97199999999999998</v>
      </c>
      <c r="Z101" s="33">
        <v>0.86960000000000004</v>
      </c>
    </row>
    <row r="102" spans="1:27" s="31" customFormat="1" ht="12.75" customHeight="1" x14ac:dyDescent="0.2">
      <c r="A102" s="30"/>
      <c r="B102" s="49" t="s">
        <v>174</v>
      </c>
      <c r="C102" s="33">
        <v>0.5504</v>
      </c>
      <c r="D102" s="33">
        <v>0.55279999999999996</v>
      </c>
      <c r="E102" s="33">
        <v>0.5504</v>
      </c>
      <c r="F102" s="33">
        <v>0.60319999999999996</v>
      </c>
      <c r="G102" s="33">
        <v>0.71040000000000003</v>
      </c>
      <c r="H102" s="33">
        <v>0.72640000000000005</v>
      </c>
      <c r="I102" s="33">
        <v>0.68159999999999998</v>
      </c>
      <c r="J102" s="34">
        <v>0.69120000000000004</v>
      </c>
      <c r="K102" s="34">
        <v>0.68640000000000001</v>
      </c>
      <c r="L102" s="34">
        <v>0.71279999999999999</v>
      </c>
      <c r="M102" s="33">
        <v>0.75760000000000005</v>
      </c>
      <c r="N102" s="33">
        <v>0.752</v>
      </c>
      <c r="O102" s="33">
        <v>0.78</v>
      </c>
      <c r="P102" s="33">
        <v>0.86799999999999999</v>
      </c>
      <c r="Q102" s="33">
        <v>0.8952</v>
      </c>
      <c r="R102" s="33">
        <v>0.92879999999999996</v>
      </c>
      <c r="S102" s="33">
        <v>0.97519999999999996</v>
      </c>
      <c r="T102" s="33">
        <v>0.99439999999999995</v>
      </c>
      <c r="U102" s="34">
        <v>0.98319999999999996</v>
      </c>
      <c r="V102" s="34">
        <v>0.91920000000000002</v>
      </c>
      <c r="W102" s="34">
        <v>0.8</v>
      </c>
      <c r="X102" s="33">
        <v>0.67759999999999998</v>
      </c>
      <c r="Y102" s="33">
        <v>0.58799999999999997</v>
      </c>
      <c r="Z102" s="33">
        <v>0.53600000000000003</v>
      </c>
    </row>
    <row r="103" spans="1:27" s="31" customFormat="1" ht="12.75" customHeight="1" x14ac:dyDescent="0.2">
      <c r="A103" s="30"/>
      <c r="B103" s="49" t="s">
        <v>175</v>
      </c>
      <c r="C103" s="33">
        <v>0.61360000000000003</v>
      </c>
      <c r="D103" s="33">
        <v>0.6048</v>
      </c>
      <c r="E103" s="33">
        <v>0.60640000000000005</v>
      </c>
      <c r="F103" s="33">
        <v>0.69040000000000001</v>
      </c>
      <c r="G103" s="33">
        <v>0.83520000000000005</v>
      </c>
      <c r="H103" s="33">
        <v>0.95199999999999996</v>
      </c>
      <c r="I103" s="33">
        <v>0.86880000000000002</v>
      </c>
      <c r="J103" s="34">
        <v>0.88719999999999999</v>
      </c>
      <c r="K103" s="34">
        <v>0.90239999999999998</v>
      </c>
      <c r="L103" s="34">
        <v>0.89759999999999995</v>
      </c>
      <c r="M103" s="33">
        <v>0.91359999999999997</v>
      </c>
      <c r="N103" s="33">
        <v>0.93120000000000003</v>
      </c>
      <c r="O103" s="33">
        <v>0.95199999999999996</v>
      </c>
      <c r="P103" s="33">
        <v>1.0032000000000001</v>
      </c>
      <c r="Q103" s="33">
        <v>1.0504</v>
      </c>
      <c r="R103" s="33">
        <v>1.0831999999999999</v>
      </c>
      <c r="S103" s="33">
        <v>1.1088</v>
      </c>
      <c r="T103" s="33">
        <v>1.1295999999999999</v>
      </c>
      <c r="U103" s="34">
        <v>1.0751999999999999</v>
      </c>
      <c r="V103" s="34">
        <v>1.0232000000000001</v>
      </c>
      <c r="W103" s="34">
        <v>0.91359999999999997</v>
      </c>
      <c r="X103" s="33">
        <v>0.77680000000000005</v>
      </c>
      <c r="Y103" s="33">
        <v>0.67759999999999998</v>
      </c>
      <c r="Z103" s="33">
        <v>0.62639999999999996</v>
      </c>
    </row>
    <row r="104" spans="1:27" s="31" customFormat="1" ht="12.75" customHeight="1" x14ac:dyDescent="0.2">
      <c r="A104" s="30"/>
      <c r="B104" s="49" t="s">
        <v>176</v>
      </c>
      <c r="C104" s="33">
        <v>0.41199999999999998</v>
      </c>
      <c r="D104" s="33">
        <v>0.39600000000000002</v>
      </c>
      <c r="E104" s="33">
        <v>0.39600000000000002</v>
      </c>
      <c r="F104" s="33">
        <v>0.436</v>
      </c>
      <c r="G104" s="33">
        <v>0.6</v>
      </c>
      <c r="H104" s="33">
        <v>0.63360000000000005</v>
      </c>
      <c r="I104" s="33">
        <v>0.59519999999999995</v>
      </c>
      <c r="J104" s="34">
        <v>0.61839999999999995</v>
      </c>
      <c r="K104" s="34">
        <v>0.64159999999999995</v>
      </c>
      <c r="L104" s="34">
        <v>0.64159999999999995</v>
      </c>
      <c r="M104" s="33">
        <v>0.64880000000000004</v>
      </c>
      <c r="N104" s="33">
        <v>0.66639999999999999</v>
      </c>
      <c r="O104" s="33">
        <v>0.69040000000000001</v>
      </c>
      <c r="P104" s="33">
        <v>0.73760000000000003</v>
      </c>
      <c r="Q104" s="33">
        <v>0.74639999999999995</v>
      </c>
      <c r="R104" s="33">
        <v>0.79600000000000004</v>
      </c>
      <c r="S104" s="33">
        <v>0.85840000000000005</v>
      </c>
      <c r="T104" s="33">
        <v>0.94399999999999995</v>
      </c>
      <c r="U104" s="34">
        <v>0.93359999999999999</v>
      </c>
      <c r="V104" s="34">
        <v>0.83919999999999995</v>
      </c>
      <c r="W104" s="34">
        <v>0.72160000000000002</v>
      </c>
      <c r="X104" s="33">
        <v>0.59840000000000004</v>
      </c>
      <c r="Y104" s="33">
        <v>0.49680000000000002</v>
      </c>
      <c r="Z104" s="33">
        <v>0.44080000000000003</v>
      </c>
    </row>
    <row r="105" spans="1:27" s="31" customFormat="1" ht="12.75" customHeight="1" x14ac:dyDescent="0.2">
      <c r="A105" s="30"/>
      <c r="B105" s="51" t="s">
        <v>177</v>
      </c>
      <c r="C105" s="52">
        <v>7.4592000000000001</v>
      </c>
      <c r="D105" s="52">
        <v>7.3871000000000002</v>
      </c>
      <c r="E105" s="52">
        <v>7.4325999999999999</v>
      </c>
      <c r="F105" s="52">
        <v>7.6806000000000001</v>
      </c>
      <c r="G105" s="52">
        <v>8.0212000000000003</v>
      </c>
      <c r="H105" s="52">
        <v>9.0905000000000005</v>
      </c>
      <c r="I105" s="52">
        <v>11.054399999999999</v>
      </c>
      <c r="J105" s="52">
        <v>12.450100000000001</v>
      </c>
      <c r="K105" s="52">
        <v>12.918799999999999</v>
      </c>
      <c r="L105" s="52">
        <v>12.9488</v>
      </c>
      <c r="M105" s="52">
        <v>12.548299999999999</v>
      </c>
      <c r="N105" s="52">
        <v>12.8718</v>
      </c>
      <c r="O105" s="52">
        <v>12.9778</v>
      </c>
      <c r="P105" s="52">
        <v>13.1089</v>
      </c>
      <c r="Q105" s="52">
        <v>12.5618</v>
      </c>
      <c r="R105" s="52">
        <v>11.6831</v>
      </c>
      <c r="S105" s="52">
        <v>10.972300000000001</v>
      </c>
      <c r="T105" s="52">
        <v>10.141400000000001</v>
      </c>
      <c r="U105" s="52">
        <v>9.4969999999999999</v>
      </c>
      <c r="V105" s="52">
        <v>9.0050000000000008</v>
      </c>
      <c r="W105" s="52">
        <v>8.0869</v>
      </c>
      <c r="X105" s="52">
        <v>7.7788000000000004</v>
      </c>
      <c r="Y105" s="52">
        <v>7.5519999999999996</v>
      </c>
      <c r="Z105" s="52">
        <v>7.4485000000000001</v>
      </c>
      <c r="AA105" s="53">
        <f>SUM(C105:Z105)</f>
        <v>242.67689999999999</v>
      </c>
    </row>
    <row r="106" spans="1:27" s="31" customFormat="1" ht="12.75" customHeight="1" x14ac:dyDescent="0.2">
      <c r="A106" s="30"/>
      <c r="B106" s="49" t="s">
        <v>178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4">
        <v>0</v>
      </c>
      <c r="K106" s="34">
        <v>0</v>
      </c>
      <c r="L106" s="34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4">
        <v>0</v>
      </c>
      <c r="V106" s="34">
        <v>0</v>
      </c>
      <c r="W106" s="34">
        <v>0</v>
      </c>
      <c r="X106" s="33">
        <v>0</v>
      </c>
      <c r="Y106" s="33">
        <v>0</v>
      </c>
      <c r="Z106" s="33">
        <v>0</v>
      </c>
    </row>
    <row r="107" spans="1:27" s="31" customFormat="1" ht="12.75" customHeight="1" x14ac:dyDescent="0.2">
      <c r="A107" s="30"/>
      <c r="B107" s="49" t="s">
        <v>179</v>
      </c>
      <c r="C107" s="33">
        <v>1.407</v>
      </c>
      <c r="D107" s="33">
        <v>1.4196</v>
      </c>
      <c r="E107" s="33">
        <v>1.4532</v>
      </c>
      <c r="F107" s="33">
        <v>1.5036</v>
      </c>
      <c r="G107" s="33">
        <v>1.5666</v>
      </c>
      <c r="H107" s="33">
        <v>1.6926000000000001</v>
      </c>
      <c r="I107" s="33">
        <v>2.0958000000000001</v>
      </c>
      <c r="J107" s="34">
        <v>2.1419999999999999</v>
      </c>
      <c r="K107" s="34">
        <v>2.1924000000000001</v>
      </c>
      <c r="L107" s="34">
        <v>2.1545999999999998</v>
      </c>
      <c r="M107" s="33">
        <v>1.9782</v>
      </c>
      <c r="N107" s="33">
        <v>2.1461999999999999</v>
      </c>
      <c r="O107" s="33">
        <v>2.1252</v>
      </c>
      <c r="P107" s="33">
        <v>2.1252</v>
      </c>
      <c r="Q107" s="33">
        <v>2.0453999999999999</v>
      </c>
      <c r="R107" s="33">
        <v>1.8732</v>
      </c>
      <c r="S107" s="33">
        <v>1.7472000000000001</v>
      </c>
      <c r="T107" s="33">
        <v>1.6674</v>
      </c>
      <c r="U107" s="34">
        <v>1.6422000000000001</v>
      </c>
      <c r="V107" s="34">
        <v>1.6002000000000001</v>
      </c>
      <c r="W107" s="34">
        <v>1.5666</v>
      </c>
      <c r="X107" s="33">
        <v>1.5456000000000001</v>
      </c>
      <c r="Y107" s="33">
        <v>1.5329999999999999</v>
      </c>
      <c r="Z107" s="33">
        <v>1.5162</v>
      </c>
    </row>
    <row r="108" spans="1:27" s="31" customFormat="1" ht="12.75" customHeight="1" x14ac:dyDescent="0.2">
      <c r="A108" s="30"/>
      <c r="B108" s="49" t="s">
        <v>180</v>
      </c>
      <c r="C108" s="33">
        <v>6.8000000000000005E-2</v>
      </c>
      <c r="D108" s="33">
        <v>6.7299999999999999E-2</v>
      </c>
      <c r="E108" s="33">
        <v>6.9800000000000001E-2</v>
      </c>
      <c r="F108" s="33">
        <v>7.6300000000000007E-2</v>
      </c>
      <c r="G108" s="33">
        <v>8.0299999999999996E-2</v>
      </c>
      <c r="H108" s="33">
        <v>8.5999999999999993E-2</v>
      </c>
      <c r="I108" s="33">
        <v>0.10979999999999999</v>
      </c>
      <c r="J108" s="34">
        <v>0.1303</v>
      </c>
      <c r="K108" s="34">
        <v>0.13500000000000001</v>
      </c>
      <c r="L108" s="34">
        <v>0.1368</v>
      </c>
      <c r="M108" s="33">
        <v>0.13070000000000001</v>
      </c>
      <c r="N108" s="33">
        <v>0.121</v>
      </c>
      <c r="O108" s="33">
        <v>0.121</v>
      </c>
      <c r="P108" s="33">
        <v>0.1246</v>
      </c>
      <c r="Q108" s="33">
        <v>0.1336</v>
      </c>
      <c r="R108" s="33">
        <v>0.1231</v>
      </c>
      <c r="S108" s="33">
        <v>0.11269999999999999</v>
      </c>
      <c r="T108" s="33">
        <v>7.9600000000000004E-2</v>
      </c>
      <c r="U108" s="34">
        <v>7.4200000000000002E-2</v>
      </c>
      <c r="V108" s="34">
        <v>6.9500000000000006E-2</v>
      </c>
      <c r="W108" s="34">
        <v>6.7000000000000004E-2</v>
      </c>
      <c r="X108" s="33">
        <v>6.6600000000000006E-2</v>
      </c>
      <c r="Y108" s="33">
        <v>6.4799999999999996E-2</v>
      </c>
      <c r="Z108" s="33">
        <v>6.6199999999999995E-2</v>
      </c>
    </row>
    <row r="109" spans="1:27" s="31" customFormat="1" ht="12.75" customHeight="1" x14ac:dyDescent="0.2">
      <c r="A109" s="30"/>
      <c r="B109" s="49" t="s">
        <v>181</v>
      </c>
      <c r="C109" s="33">
        <v>2.8999999999999998E-3</v>
      </c>
      <c r="D109" s="33">
        <v>2.5000000000000001E-3</v>
      </c>
      <c r="E109" s="33">
        <v>3.2000000000000002E-3</v>
      </c>
      <c r="F109" s="33">
        <v>2.5000000000000001E-3</v>
      </c>
      <c r="G109" s="33">
        <v>3.2000000000000002E-3</v>
      </c>
      <c r="H109" s="33">
        <v>2.8999999999999998E-3</v>
      </c>
      <c r="I109" s="33">
        <v>3.2000000000000002E-3</v>
      </c>
      <c r="J109" s="34">
        <v>3.2000000000000002E-3</v>
      </c>
      <c r="K109" s="34">
        <v>2.8999999999999998E-3</v>
      </c>
      <c r="L109" s="34">
        <v>3.2000000000000002E-3</v>
      </c>
      <c r="M109" s="33">
        <v>3.2000000000000002E-3</v>
      </c>
      <c r="N109" s="33">
        <v>3.2000000000000002E-3</v>
      </c>
      <c r="O109" s="33">
        <v>3.2000000000000002E-3</v>
      </c>
      <c r="P109" s="33">
        <v>3.2000000000000002E-3</v>
      </c>
      <c r="Q109" s="33">
        <v>3.5999999999999999E-3</v>
      </c>
      <c r="R109" s="33">
        <v>3.2000000000000002E-3</v>
      </c>
      <c r="S109" s="33">
        <v>3.2000000000000002E-3</v>
      </c>
      <c r="T109" s="33">
        <v>3.2000000000000002E-3</v>
      </c>
      <c r="U109" s="34">
        <v>2.8999999999999998E-3</v>
      </c>
      <c r="V109" s="34">
        <v>3.2000000000000002E-3</v>
      </c>
      <c r="W109" s="34">
        <v>3.2000000000000002E-3</v>
      </c>
      <c r="X109" s="33">
        <v>3.2000000000000002E-3</v>
      </c>
      <c r="Y109" s="33">
        <v>2.8999999999999998E-3</v>
      </c>
      <c r="Z109" s="33">
        <v>2.8999999999999998E-3</v>
      </c>
    </row>
    <row r="110" spans="1:27" s="31" customFormat="1" ht="12.75" customHeight="1" x14ac:dyDescent="0.2">
      <c r="A110" s="30"/>
      <c r="B110" s="49" t="s">
        <v>182</v>
      </c>
      <c r="C110" s="33">
        <v>0.16159999999999999</v>
      </c>
      <c r="D110" s="33">
        <v>0.1537</v>
      </c>
      <c r="E110" s="33">
        <v>0.1552</v>
      </c>
      <c r="F110" s="33">
        <v>0.15260000000000001</v>
      </c>
      <c r="G110" s="33">
        <v>0.14399999999999999</v>
      </c>
      <c r="H110" s="33">
        <v>0.1714</v>
      </c>
      <c r="I110" s="33">
        <v>0.2437</v>
      </c>
      <c r="J110" s="34">
        <v>0.30349999999999999</v>
      </c>
      <c r="K110" s="34">
        <v>0.34129999999999999</v>
      </c>
      <c r="L110" s="34">
        <v>0.35780000000000001</v>
      </c>
      <c r="M110" s="33">
        <v>0.35930000000000001</v>
      </c>
      <c r="N110" s="33">
        <v>0.3841</v>
      </c>
      <c r="O110" s="33">
        <v>0.374</v>
      </c>
      <c r="P110" s="33">
        <v>0.38200000000000001</v>
      </c>
      <c r="Q110" s="33">
        <v>0.35709999999999997</v>
      </c>
      <c r="R110" s="33">
        <v>0.32440000000000002</v>
      </c>
      <c r="S110" s="33">
        <v>0.28299999999999997</v>
      </c>
      <c r="T110" s="33">
        <v>0.2329</v>
      </c>
      <c r="U110" s="34">
        <v>0.19869999999999999</v>
      </c>
      <c r="V110" s="34">
        <v>0.17499999999999999</v>
      </c>
      <c r="W110" s="34">
        <v>0.15160000000000001</v>
      </c>
      <c r="X110" s="33">
        <v>0.14399999999999999</v>
      </c>
      <c r="Y110" s="33">
        <v>0.13250000000000001</v>
      </c>
      <c r="Z110" s="33">
        <v>0.13750000000000001</v>
      </c>
    </row>
    <row r="111" spans="1:27" s="31" customFormat="1" ht="12.75" customHeight="1" x14ac:dyDescent="0.2">
      <c r="A111" s="30"/>
      <c r="B111" s="49" t="s">
        <v>183</v>
      </c>
      <c r="C111" s="33">
        <v>0.35570000000000002</v>
      </c>
      <c r="D111" s="33">
        <v>0.3463</v>
      </c>
      <c r="E111" s="33">
        <v>0.35139999999999999</v>
      </c>
      <c r="F111" s="33">
        <v>0.38159999999999999</v>
      </c>
      <c r="G111" s="33">
        <v>0.40539999999999998</v>
      </c>
      <c r="H111" s="33">
        <v>0.52200000000000002</v>
      </c>
      <c r="I111" s="33">
        <v>0.63139999999999996</v>
      </c>
      <c r="J111" s="34">
        <v>0.77259999999999995</v>
      </c>
      <c r="K111" s="34">
        <v>0.78049999999999997</v>
      </c>
      <c r="L111" s="34">
        <v>0.75819999999999999</v>
      </c>
      <c r="M111" s="33">
        <v>0.71419999999999995</v>
      </c>
      <c r="N111" s="33">
        <v>0.71499999999999997</v>
      </c>
      <c r="O111" s="33">
        <v>0.72499999999999998</v>
      </c>
      <c r="P111" s="33">
        <v>0.74229999999999996</v>
      </c>
      <c r="Q111" s="33">
        <v>0.70199999999999996</v>
      </c>
      <c r="R111" s="33">
        <v>0.63719999999999999</v>
      </c>
      <c r="S111" s="33">
        <v>0.56159999999999999</v>
      </c>
      <c r="T111" s="33">
        <v>0.48599999999999999</v>
      </c>
      <c r="U111" s="34">
        <v>0.4234</v>
      </c>
      <c r="V111" s="34">
        <v>0.39019999999999999</v>
      </c>
      <c r="W111" s="34">
        <v>0.37659999999999999</v>
      </c>
      <c r="X111" s="33">
        <v>0.3614</v>
      </c>
      <c r="Y111" s="33">
        <v>0.36430000000000001</v>
      </c>
      <c r="Z111" s="33">
        <v>0.3614</v>
      </c>
    </row>
    <row r="112" spans="1:27" s="31" customFormat="1" ht="12.75" customHeight="1" x14ac:dyDescent="0.2">
      <c r="A112" s="30"/>
      <c r="B112" s="49" t="s">
        <v>184</v>
      </c>
      <c r="C112" s="33">
        <v>0.35160000000000002</v>
      </c>
      <c r="D112" s="33">
        <v>0.36</v>
      </c>
      <c r="E112" s="33">
        <v>0.34200000000000003</v>
      </c>
      <c r="F112" s="33">
        <v>0.37919999999999998</v>
      </c>
      <c r="G112" s="33">
        <v>0.41880000000000001</v>
      </c>
      <c r="H112" s="33">
        <v>0.51959999999999995</v>
      </c>
      <c r="I112" s="33">
        <v>0.63600000000000001</v>
      </c>
      <c r="J112" s="34">
        <v>0.61799999999999999</v>
      </c>
      <c r="K112" s="34">
        <v>0.60719999999999996</v>
      </c>
      <c r="L112" s="34">
        <v>0.62519999999999998</v>
      </c>
      <c r="M112" s="33">
        <v>0.53520000000000001</v>
      </c>
      <c r="N112" s="33">
        <v>0.56520000000000004</v>
      </c>
      <c r="O112" s="33">
        <v>0.60960000000000003</v>
      </c>
      <c r="P112" s="33">
        <v>0.63119999999999998</v>
      </c>
      <c r="Q112" s="33">
        <v>0.59160000000000001</v>
      </c>
      <c r="R112" s="33">
        <v>0.53280000000000005</v>
      </c>
      <c r="S112" s="33">
        <v>0.4824</v>
      </c>
      <c r="T112" s="33">
        <v>0.45960000000000001</v>
      </c>
      <c r="U112" s="34">
        <v>0.47760000000000002</v>
      </c>
      <c r="V112" s="34">
        <v>0.47399999999999998</v>
      </c>
      <c r="W112" s="34">
        <v>0.43680000000000002</v>
      </c>
      <c r="X112" s="33">
        <v>0.45</v>
      </c>
      <c r="Y112" s="33">
        <v>0.39119999999999999</v>
      </c>
      <c r="Z112" s="33">
        <v>0.37080000000000002</v>
      </c>
    </row>
    <row r="113" spans="1:27" s="31" customFormat="1" ht="12.75" customHeight="1" x14ac:dyDescent="0.2">
      <c r="A113" s="30"/>
      <c r="B113" s="49" t="s">
        <v>185</v>
      </c>
      <c r="C113" s="33">
        <v>0.80210000000000004</v>
      </c>
      <c r="D113" s="33">
        <v>0.80059999999999998</v>
      </c>
      <c r="E113" s="33">
        <v>0.8014</v>
      </c>
      <c r="F113" s="33">
        <v>0.79990000000000006</v>
      </c>
      <c r="G113" s="33">
        <v>0.80210000000000004</v>
      </c>
      <c r="H113" s="33">
        <v>0.80279999999999996</v>
      </c>
      <c r="I113" s="33">
        <v>0.80059999999999998</v>
      </c>
      <c r="J113" s="34">
        <v>0.79630000000000001</v>
      </c>
      <c r="K113" s="34">
        <v>0.79269999999999996</v>
      </c>
      <c r="L113" s="34">
        <v>0.79200000000000004</v>
      </c>
      <c r="M113" s="33">
        <v>0.79339999999999999</v>
      </c>
      <c r="N113" s="33">
        <v>0.79420000000000002</v>
      </c>
      <c r="O113" s="33">
        <v>0.79420000000000002</v>
      </c>
      <c r="P113" s="33">
        <v>0.80210000000000004</v>
      </c>
      <c r="Q113" s="33">
        <v>0.80210000000000004</v>
      </c>
      <c r="R113" s="33">
        <v>0.80349999999999999</v>
      </c>
      <c r="S113" s="33">
        <v>0.80500000000000005</v>
      </c>
      <c r="T113" s="33">
        <v>0.80420000000000003</v>
      </c>
      <c r="U113" s="34">
        <v>0.80279999999999996</v>
      </c>
      <c r="V113" s="34">
        <v>0.80210000000000004</v>
      </c>
      <c r="W113" s="34">
        <v>0.80210000000000004</v>
      </c>
      <c r="X113" s="33">
        <v>0.8014</v>
      </c>
      <c r="Y113" s="33">
        <v>0.8014</v>
      </c>
      <c r="Z113" s="33">
        <v>0.80059999999999998</v>
      </c>
    </row>
    <row r="114" spans="1:27" s="31" customFormat="1" ht="12.75" customHeight="1" x14ac:dyDescent="0.2">
      <c r="A114" s="30"/>
      <c r="B114" s="49" t="s">
        <v>186</v>
      </c>
      <c r="C114" s="33">
        <v>0.47039999999999998</v>
      </c>
      <c r="D114" s="33">
        <v>0.46660000000000001</v>
      </c>
      <c r="E114" s="33">
        <v>0.49919999999999998</v>
      </c>
      <c r="F114" s="33">
        <v>0.50209999999999999</v>
      </c>
      <c r="G114" s="33">
        <v>0.53469999999999995</v>
      </c>
      <c r="H114" s="33">
        <v>0.65569999999999995</v>
      </c>
      <c r="I114" s="33">
        <v>1.0522</v>
      </c>
      <c r="J114" s="34">
        <v>1.2624</v>
      </c>
      <c r="K114" s="34">
        <v>1.1980999999999999</v>
      </c>
      <c r="L114" s="34">
        <v>1.2355</v>
      </c>
      <c r="M114" s="33">
        <v>1.2605</v>
      </c>
      <c r="N114" s="33">
        <v>1.3469</v>
      </c>
      <c r="O114" s="33">
        <v>1.3391999999999999</v>
      </c>
      <c r="P114" s="33">
        <v>1.2499</v>
      </c>
      <c r="Q114" s="33">
        <v>1.1472</v>
      </c>
      <c r="R114" s="33">
        <v>1.0464</v>
      </c>
      <c r="S114" s="33">
        <v>0.98980000000000001</v>
      </c>
      <c r="T114" s="33">
        <v>0.73440000000000005</v>
      </c>
      <c r="U114" s="34">
        <v>0.47620000000000001</v>
      </c>
      <c r="V114" s="34">
        <v>0.44740000000000002</v>
      </c>
      <c r="W114" s="34">
        <v>0.44059999999999999</v>
      </c>
      <c r="X114" s="33">
        <v>0.4128</v>
      </c>
      <c r="Y114" s="33">
        <v>0.41760000000000003</v>
      </c>
      <c r="Z114" s="33">
        <v>0.42530000000000001</v>
      </c>
    </row>
    <row r="115" spans="1:27" s="31" customFormat="1" ht="12.75" customHeight="1" x14ac:dyDescent="0.2">
      <c r="A115" s="30"/>
      <c r="B115" s="49" t="s">
        <v>187</v>
      </c>
      <c r="C115" s="33">
        <v>3.5499999999999997E-2</v>
      </c>
      <c r="D115" s="33">
        <v>3.5299999999999998E-2</v>
      </c>
      <c r="E115" s="33">
        <v>3.5299999999999998E-2</v>
      </c>
      <c r="F115" s="33">
        <v>3.5499999999999997E-2</v>
      </c>
      <c r="G115" s="33">
        <v>3.7400000000000003E-2</v>
      </c>
      <c r="H115" s="33">
        <v>4.1000000000000002E-2</v>
      </c>
      <c r="I115" s="33">
        <v>3.8899999999999997E-2</v>
      </c>
      <c r="J115" s="34">
        <v>3.7199999999999997E-2</v>
      </c>
      <c r="K115" s="34">
        <v>4.0800000000000003E-2</v>
      </c>
      <c r="L115" s="34">
        <v>4.3200000000000002E-2</v>
      </c>
      <c r="M115" s="33">
        <v>3.9800000000000002E-2</v>
      </c>
      <c r="N115" s="33">
        <v>3.9600000000000003E-2</v>
      </c>
      <c r="O115" s="33">
        <v>4.2999999999999997E-2</v>
      </c>
      <c r="P115" s="33">
        <v>4.6300000000000001E-2</v>
      </c>
      <c r="Q115" s="33">
        <v>5.0200000000000002E-2</v>
      </c>
      <c r="R115" s="33">
        <v>4.82E-2</v>
      </c>
      <c r="S115" s="33">
        <v>4.0599999999999997E-2</v>
      </c>
      <c r="T115" s="33">
        <v>4.2000000000000003E-2</v>
      </c>
      <c r="U115" s="34">
        <v>3.9600000000000003E-2</v>
      </c>
      <c r="V115" s="34">
        <v>3.7699999999999997E-2</v>
      </c>
      <c r="W115" s="34">
        <v>3.8600000000000002E-2</v>
      </c>
      <c r="X115" s="33">
        <v>3.9399999999999998E-2</v>
      </c>
      <c r="Y115" s="33">
        <v>3.9100000000000003E-2</v>
      </c>
      <c r="Z115" s="33">
        <v>3.9100000000000003E-2</v>
      </c>
    </row>
    <row r="116" spans="1:27" s="31" customFormat="1" ht="12.75" customHeight="1" x14ac:dyDescent="0.2">
      <c r="A116" s="30"/>
      <c r="B116" s="49" t="s">
        <v>188</v>
      </c>
      <c r="C116" s="33">
        <v>0.51910000000000001</v>
      </c>
      <c r="D116" s="33">
        <v>0.51190000000000002</v>
      </c>
      <c r="E116" s="33">
        <v>0.51339999999999997</v>
      </c>
      <c r="F116" s="33">
        <v>0.51619999999999999</v>
      </c>
      <c r="G116" s="33">
        <v>0.54220000000000002</v>
      </c>
      <c r="H116" s="33">
        <v>0.60409999999999997</v>
      </c>
      <c r="I116" s="33">
        <v>0.71279999999999999</v>
      </c>
      <c r="J116" s="34">
        <v>0.81859999999999999</v>
      </c>
      <c r="K116" s="34">
        <v>0.81289999999999996</v>
      </c>
      <c r="L116" s="34">
        <v>0.8014</v>
      </c>
      <c r="M116" s="33">
        <v>0.78339999999999999</v>
      </c>
      <c r="N116" s="33">
        <v>0.76390000000000002</v>
      </c>
      <c r="O116" s="33">
        <v>0.77470000000000006</v>
      </c>
      <c r="P116" s="33">
        <v>0.81579999999999997</v>
      </c>
      <c r="Q116" s="33">
        <v>0.7913</v>
      </c>
      <c r="R116" s="33">
        <v>0.73939999999999995</v>
      </c>
      <c r="S116" s="33">
        <v>0.68540000000000001</v>
      </c>
      <c r="T116" s="33">
        <v>0.64800000000000002</v>
      </c>
      <c r="U116" s="34">
        <v>0.59330000000000005</v>
      </c>
      <c r="V116" s="34">
        <v>0.54430000000000001</v>
      </c>
      <c r="W116" s="34">
        <v>0.51549999999999996</v>
      </c>
      <c r="X116" s="33">
        <v>0.51619999999999999</v>
      </c>
      <c r="Y116" s="33">
        <v>0.504</v>
      </c>
      <c r="Z116" s="33">
        <v>0.48020000000000002</v>
      </c>
    </row>
    <row r="117" spans="1:27" s="31" customFormat="1" ht="12.75" customHeight="1" x14ac:dyDescent="0.2">
      <c r="A117" s="30"/>
      <c r="B117" s="49" t="s">
        <v>189</v>
      </c>
      <c r="C117" s="33">
        <v>0.21310000000000001</v>
      </c>
      <c r="D117" s="33">
        <v>0.2009</v>
      </c>
      <c r="E117" s="33">
        <v>0.20949999999999999</v>
      </c>
      <c r="F117" s="33">
        <v>0.20300000000000001</v>
      </c>
      <c r="G117" s="33">
        <v>0.21890000000000001</v>
      </c>
      <c r="H117" s="33">
        <v>0.23180000000000001</v>
      </c>
      <c r="I117" s="33">
        <v>0.28079999999999999</v>
      </c>
      <c r="J117" s="34">
        <v>0.3226</v>
      </c>
      <c r="K117" s="34">
        <v>0.3276</v>
      </c>
      <c r="L117" s="34">
        <v>0.32690000000000002</v>
      </c>
      <c r="M117" s="33">
        <v>0.30459999999999998</v>
      </c>
      <c r="N117" s="33">
        <v>0.29380000000000001</v>
      </c>
      <c r="O117" s="33">
        <v>0.31180000000000002</v>
      </c>
      <c r="P117" s="33">
        <v>0.31319999999999998</v>
      </c>
      <c r="Q117" s="33">
        <v>0.30819999999999997</v>
      </c>
      <c r="R117" s="33">
        <v>0.28079999999999999</v>
      </c>
      <c r="S117" s="33">
        <v>0.2621</v>
      </c>
      <c r="T117" s="33">
        <v>0.252</v>
      </c>
      <c r="U117" s="34">
        <v>0.26140000000000002</v>
      </c>
      <c r="V117" s="34">
        <v>0.221</v>
      </c>
      <c r="W117" s="34">
        <v>0.2102</v>
      </c>
      <c r="X117" s="33">
        <v>0.2009</v>
      </c>
      <c r="Y117" s="33">
        <v>0.18579999999999999</v>
      </c>
      <c r="Z117" s="33">
        <v>0.19370000000000001</v>
      </c>
    </row>
    <row r="118" spans="1:27" s="31" customFormat="1" ht="12.75" customHeight="1" x14ac:dyDescent="0.2">
      <c r="A118" s="30"/>
      <c r="B118" s="49" t="s">
        <v>190</v>
      </c>
      <c r="C118" s="33">
        <v>0.70779999999999998</v>
      </c>
      <c r="D118" s="33">
        <v>0.67459999999999998</v>
      </c>
      <c r="E118" s="33">
        <v>0.64510000000000001</v>
      </c>
      <c r="F118" s="33">
        <v>0.68330000000000002</v>
      </c>
      <c r="G118" s="33">
        <v>0.71060000000000001</v>
      </c>
      <c r="H118" s="33">
        <v>0.83089999999999997</v>
      </c>
      <c r="I118" s="33">
        <v>0.97699999999999998</v>
      </c>
      <c r="J118" s="34">
        <v>1.337</v>
      </c>
      <c r="K118" s="34">
        <v>1.6301000000000001</v>
      </c>
      <c r="L118" s="34">
        <v>1.6409</v>
      </c>
      <c r="M118" s="33">
        <v>1.6632</v>
      </c>
      <c r="N118" s="33">
        <v>1.651</v>
      </c>
      <c r="O118" s="33">
        <v>1.6366000000000001</v>
      </c>
      <c r="P118" s="33">
        <v>1.643</v>
      </c>
      <c r="Q118" s="33">
        <v>1.62</v>
      </c>
      <c r="R118" s="33">
        <v>1.5529999999999999</v>
      </c>
      <c r="S118" s="33">
        <v>1.4962</v>
      </c>
      <c r="T118" s="33">
        <v>1.4134</v>
      </c>
      <c r="U118" s="34">
        <v>1.3363</v>
      </c>
      <c r="V118" s="34">
        <v>1.2225999999999999</v>
      </c>
      <c r="W118" s="34">
        <v>0.86329999999999996</v>
      </c>
      <c r="X118" s="33">
        <v>0.7661</v>
      </c>
      <c r="Y118" s="33">
        <v>0.73440000000000005</v>
      </c>
      <c r="Z118" s="33">
        <v>0.69840000000000002</v>
      </c>
    </row>
    <row r="119" spans="1:27" s="31" customFormat="1" ht="12.75" customHeight="1" x14ac:dyDescent="0.2">
      <c r="A119" s="30"/>
      <c r="B119" s="49" t="s">
        <v>191</v>
      </c>
      <c r="C119" s="33">
        <v>0.55510000000000004</v>
      </c>
      <c r="D119" s="33">
        <v>0.54579999999999995</v>
      </c>
      <c r="E119" s="33">
        <v>0.54579999999999995</v>
      </c>
      <c r="F119" s="33">
        <v>0.55510000000000004</v>
      </c>
      <c r="G119" s="33">
        <v>0.59179999999999999</v>
      </c>
      <c r="H119" s="33">
        <v>0.72360000000000002</v>
      </c>
      <c r="I119" s="33">
        <v>0.87119999999999997</v>
      </c>
      <c r="J119" s="34">
        <v>1.1203000000000001</v>
      </c>
      <c r="K119" s="34">
        <v>1.3110999999999999</v>
      </c>
      <c r="L119" s="34">
        <v>1.3053999999999999</v>
      </c>
      <c r="M119" s="33">
        <v>1.3284</v>
      </c>
      <c r="N119" s="33">
        <v>1.3110999999999999</v>
      </c>
      <c r="O119" s="33">
        <v>1.2974000000000001</v>
      </c>
      <c r="P119" s="33">
        <v>1.3241000000000001</v>
      </c>
      <c r="Q119" s="33">
        <v>1.2988999999999999</v>
      </c>
      <c r="R119" s="33">
        <v>1.2902</v>
      </c>
      <c r="S119" s="33">
        <v>1.2456</v>
      </c>
      <c r="T119" s="33">
        <v>1.1901999999999999</v>
      </c>
      <c r="U119" s="34">
        <v>1.1254</v>
      </c>
      <c r="V119" s="34">
        <v>1.0346</v>
      </c>
      <c r="W119" s="34">
        <v>0.67030000000000001</v>
      </c>
      <c r="X119" s="33">
        <v>0.57240000000000002</v>
      </c>
      <c r="Y119" s="33">
        <v>0.58179999999999998</v>
      </c>
      <c r="Z119" s="33">
        <v>0.58899999999999997</v>
      </c>
    </row>
    <row r="120" spans="1:27" s="31" customFormat="1" ht="12.75" customHeight="1" x14ac:dyDescent="0.2">
      <c r="A120" s="30"/>
      <c r="B120" s="49" t="s">
        <v>192</v>
      </c>
      <c r="C120" s="33">
        <v>0.30309999999999998</v>
      </c>
      <c r="D120" s="33">
        <v>0.29809999999999998</v>
      </c>
      <c r="E120" s="33">
        <v>0.29520000000000002</v>
      </c>
      <c r="F120" s="33">
        <v>0.2959</v>
      </c>
      <c r="G120" s="33">
        <v>0.32979999999999998</v>
      </c>
      <c r="H120" s="33">
        <v>0.37940000000000002</v>
      </c>
      <c r="I120" s="33">
        <v>0.48170000000000002</v>
      </c>
      <c r="J120" s="34">
        <v>0.49969999999999998</v>
      </c>
      <c r="K120" s="34">
        <v>0.50829999999999997</v>
      </c>
      <c r="L120" s="34">
        <v>0.52990000000000004</v>
      </c>
      <c r="M120" s="33">
        <v>0.52339999999999998</v>
      </c>
      <c r="N120" s="33">
        <v>0.51339999999999997</v>
      </c>
      <c r="O120" s="33">
        <v>0.59689999999999999</v>
      </c>
      <c r="P120" s="33">
        <v>0.62570000000000003</v>
      </c>
      <c r="Q120" s="33">
        <v>0.52270000000000005</v>
      </c>
      <c r="R120" s="33">
        <v>0.44640000000000002</v>
      </c>
      <c r="S120" s="33">
        <v>0.42480000000000001</v>
      </c>
      <c r="T120" s="33">
        <v>0.40820000000000001</v>
      </c>
      <c r="U120" s="34">
        <v>0.39460000000000001</v>
      </c>
      <c r="V120" s="34">
        <v>0.38740000000000002</v>
      </c>
      <c r="W120" s="34">
        <v>0.38950000000000001</v>
      </c>
      <c r="X120" s="33">
        <v>0.39889999999999998</v>
      </c>
      <c r="Y120" s="33">
        <v>0.34699999999999998</v>
      </c>
      <c r="Z120" s="33">
        <v>0.29299999999999998</v>
      </c>
    </row>
    <row r="121" spans="1:27" s="31" customFormat="1" ht="12.75" customHeight="1" x14ac:dyDescent="0.2">
      <c r="A121" s="30"/>
      <c r="B121" s="49" t="s">
        <v>193</v>
      </c>
      <c r="C121" s="33">
        <v>0.1142</v>
      </c>
      <c r="D121" s="33">
        <v>0.12</v>
      </c>
      <c r="E121" s="33">
        <v>0.12859999999999999</v>
      </c>
      <c r="F121" s="33">
        <v>0.12770000000000001</v>
      </c>
      <c r="G121" s="33">
        <v>0.13339999999999999</v>
      </c>
      <c r="H121" s="33">
        <v>0.15260000000000001</v>
      </c>
      <c r="I121" s="33">
        <v>0.18140000000000001</v>
      </c>
      <c r="J121" s="34">
        <v>0.2122</v>
      </c>
      <c r="K121" s="34">
        <v>0.21890000000000001</v>
      </c>
      <c r="L121" s="34">
        <v>0.2266</v>
      </c>
      <c r="M121" s="33">
        <v>0.2218</v>
      </c>
      <c r="N121" s="33">
        <v>0.22459999999999999</v>
      </c>
      <c r="O121" s="33">
        <v>0.2208</v>
      </c>
      <c r="P121" s="33">
        <v>0.215</v>
      </c>
      <c r="Q121" s="33">
        <v>0.21310000000000001</v>
      </c>
      <c r="R121" s="33">
        <v>0.19969999999999999</v>
      </c>
      <c r="S121" s="33">
        <v>0.18049999999999999</v>
      </c>
      <c r="T121" s="33">
        <v>0.14399999999999999</v>
      </c>
      <c r="U121" s="34">
        <v>0.12670000000000001</v>
      </c>
      <c r="V121" s="34">
        <v>0.1133</v>
      </c>
      <c r="W121" s="34">
        <v>0.1181</v>
      </c>
      <c r="X121" s="33">
        <v>0.1027</v>
      </c>
      <c r="Y121" s="33">
        <v>9.98E-2</v>
      </c>
      <c r="Z121" s="33">
        <v>0.1018</v>
      </c>
    </row>
    <row r="122" spans="1:27" s="31" customFormat="1" ht="12.75" customHeight="1" x14ac:dyDescent="0.2">
      <c r="A122" s="30"/>
      <c r="B122" s="49" t="s">
        <v>194</v>
      </c>
      <c r="C122" s="33">
        <v>0.39600000000000002</v>
      </c>
      <c r="D122" s="33">
        <v>0.39839999999999998</v>
      </c>
      <c r="E122" s="33">
        <v>0.39839999999999998</v>
      </c>
      <c r="F122" s="33">
        <v>0.4032</v>
      </c>
      <c r="G122" s="33">
        <v>0.43319999999999997</v>
      </c>
      <c r="H122" s="33">
        <v>0.49919999999999998</v>
      </c>
      <c r="I122" s="33">
        <v>0.63600000000000001</v>
      </c>
      <c r="J122" s="34">
        <v>0.6996</v>
      </c>
      <c r="K122" s="34">
        <v>0.66</v>
      </c>
      <c r="L122" s="34">
        <v>0.64200000000000002</v>
      </c>
      <c r="M122" s="33">
        <v>0.62160000000000004</v>
      </c>
      <c r="N122" s="33">
        <v>0.62280000000000002</v>
      </c>
      <c r="O122" s="33">
        <v>0.61799999999999999</v>
      </c>
      <c r="P122" s="33">
        <v>0.63480000000000003</v>
      </c>
      <c r="Q122" s="33">
        <v>0.60599999999999998</v>
      </c>
      <c r="R122" s="33">
        <v>0.56520000000000004</v>
      </c>
      <c r="S122" s="33">
        <v>0.51719999999999999</v>
      </c>
      <c r="T122" s="33">
        <v>0.4884</v>
      </c>
      <c r="U122" s="34">
        <v>0.46679999999999999</v>
      </c>
      <c r="V122" s="34">
        <v>0.44519999999999998</v>
      </c>
      <c r="W122" s="34">
        <v>0.42359999999999998</v>
      </c>
      <c r="X122" s="33">
        <v>0.4128</v>
      </c>
      <c r="Y122" s="33">
        <v>0.41039999999999999</v>
      </c>
      <c r="Z122" s="33">
        <v>0.40799999999999997</v>
      </c>
    </row>
    <row r="123" spans="1:27" s="31" customFormat="1" ht="12.75" customHeight="1" x14ac:dyDescent="0.2">
      <c r="A123" s="30"/>
      <c r="B123" s="49" t="s">
        <v>195</v>
      </c>
      <c r="C123" s="33">
        <v>0.32469999999999999</v>
      </c>
      <c r="D123" s="33">
        <v>0.32540000000000002</v>
      </c>
      <c r="E123" s="33">
        <v>0.32540000000000002</v>
      </c>
      <c r="F123" s="33">
        <v>0.32469999999999999</v>
      </c>
      <c r="G123" s="33">
        <v>0.32469999999999999</v>
      </c>
      <c r="H123" s="33">
        <v>0.32690000000000002</v>
      </c>
      <c r="I123" s="33">
        <v>0.33189999999999997</v>
      </c>
      <c r="J123" s="34">
        <v>0.33050000000000002</v>
      </c>
      <c r="K123" s="34">
        <v>0.32540000000000002</v>
      </c>
      <c r="L123" s="34">
        <v>0.32179999999999997</v>
      </c>
      <c r="M123" s="33">
        <v>0.32179999999999997</v>
      </c>
      <c r="N123" s="33">
        <v>0.33189999999999997</v>
      </c>
      <c r="O123" s="33">
        <v>0.33189999999999997</v>
      </c>
      <c r="P123" s="33">
        <v>0.32979999999999998</v>
      </c>
      <c r="Q123" s="33">
        <v>0.32469999999999999</v>
      </c>
      <c r="R123" s="33">
        <v>0.32540000000000002</v>
      </c>
      <c r="S123" s="33">
        <v>0.32179999999999997</v>
      </c>
      <c r="T123" s="33">
        <v>0.32040000000000002</v>
      </c>
      <c r="U123" s="34">
        <v>0.32179999999999997</v>
      </c>
      <c r="V123" s="34">
        <v>0.3211</v>
      </c>
      <c r="W123" s="34">
        <v>0.32040000000000002</v>
      </c>
      <c r="X123" s="33">
        <v>0.32040000000000002</v>
      </c>
      <c r="Y123" s="33">
        <v>0.3211</v>
      </c>
      <c r="Z123" s="33">
        <v>0.31900000000000001</v>
      </c>
    </row>
    <row r="124" spans="1:27" s="31" customFormat="1" ht="12.75" customHeight="1" x14ac:dyDescent="0.2">
      <c r="A124" s="30"/>
      <c r="B124" s="49" t="s">
        <v>196</v>
      </c>
      <c r="C124" s="33">
        <v>0.51980000000000004</v>
      </c>
      <c r="D124" s="33">
        <v>0.50900000000000001</v>
      </c>
      <c r="E124" s="33">
        <v>0.50690000000000002</v>
      </c>
      <c r="F124" s="33">
        <v>0.5796</v>
      </c>
      <c r="G124" s="33">
        <v>0.58819999999999995</v>
      </c>
      <c r="H124" s="33">
        <v>0.67679999999999996</v>
      </c>
      <c r="I124" s="33">
        <v>0.74880000000000002</v>
      </c>
      <c r="J124" s="34">
        <v>0.78259999999999996</v>
      </c>
      <c r="K124" s="34">
        <v>0.76749999999999996</v>
      </c>
      <c r="L124" s="34">
        <v>0.76539999999999997</v>
      </c>
      <c r="M124" s="33">
        <v>0.70130000000000003</v>
      </c>
      <c r="N124" s="33">
        <v>0.77829999999999999</v>
      </c>
      <c r="O124" s="33">
        <v>0.78839999999999999</v>
      </c>
      <c r="P124" s="33">
        <v>0.83299999999999996</v>
      </c>
      <c r="Q124" s="33">
        <v>0.78259999999999996</v>
      </c>
      <c r="R124" s="33">
        <v>0.66890000000000005</v>
      </c>
      <c r="S124" s="33">
        <v>0.61270000000000002</v>
      </c>
      <c r="T124" s="33">
        <v>0.56659999999999999</v>
      </c>
      <c r="U124" s="34">
        <v>0.54649999999999999</v>
      </c>
      <c r="V124" s="34">
        <v>0.53500000000000003</v>
      </c>
      <c r="W124" s="34">
        <v>0.51770000000000005</v>
      </c>
      <c r="X124" s="33">
        <v>0.49099999999999999</v>
      </c>
      <c r="Y124" s="33">
        <v>0.46510000000000001</v>
      </c>
      <c r="Z124" s="33">
        <v>0.49099999999999999</v>
      </c>
    </row>
    <row r="125" spans="1:27" s="31" customFormat="1" ht="12.75" customHeight="1" x14ac:dyDescent="0.2">
      <c r="A125" s="30"/>
      <c r="B125" s="49" t="s">
        <v>197</v>
      </c>
      <c r="C125" s="33">
        <v>4.1200000000000001E-2</v>
      </c>
      <c r="D125" s="33">
        <v>4.1500000000000002E-2</v>
      </c>
      <c r="E125" s="33">
        <v>4.1300000000000003E-2</v>
      </c>
      <c r="F125" s="33">
        <v>4.1000000000000002E-2</v>
      </c>
      <c r="G125" s="33">
        <v>4.1300000000000003E-2</v>
      </c>
      <c r="H125" s="33">
        <v>3.8600000000000002E-2</v>
      </c>
      <c r="I125" s="33">
        <v>4.1000000000000002E-2</v>
      </c>
      <c r="J125" s="34">
        <v>5.2699999999999997E-2</v>
      </c>
      <c r="K125" s="34">
        <v>4.5100000000000001E-2</v>
      </c>
      <c r="L125" s="34">
        <v>5.5300000000000002E-2</v>
      </c>
      <c r="M125" s="33">
        <v>4.7500000000000001E-2</v>
      </c>
      <c r="N125" s="33">
        <v>4.9000000000000002E-2</v>
      </c>
      <c r="O125" s="33">
        <v>4.7300000000000002E-2</v>
      </c>
      <c r="P125" s="33">
        <v>4.5999999999999999E-2</v>
      </c>
      <c r="Q125" s="33">
        <v>5.1400000000000001E-2</v>
      </c>
      <c r="R125" s="33">
        <v>4.48E-2</v>
      </c>
      <c r="S125" s="33">
        <v>4.5100000000000001E-2</v>
      </c>
      <c r="T125" s="33">
        <v>4.7500000000000001E-2</v>
      </c>
      <c r="U125" s="34">
        <v>4.07E-2</v>
      </c>
      <c r="V125" s="34">
        <v>3.95E-2</v>
      </c>
      <c r="W125" s="34">
        <v>3.9100000000000003E-2</v>
      </c>
      <c r="X125" s="33">
        <v>3.8300000000000001E-2</v>
      </c>
      <c r="Y125" s="33">
        <v>3.9800000000000002E-2</v>
      </c>
      <c r="Z125" s="33">
        <v>4.1300000000000003E-2</v>
      </c>
    </row>
    <row r="126" spans="1:27" s="31" customFormat="1" ht="12.75" customHeight="1" x14ac:dyDescent="0.2">
      <c r="A126" s="30"/>
      <c r="B126" s="49" t="s">
        <v>198</v>
      </c>
      <c r="C126" s="33">
        <v>0.11020000000000001</v>
      </c>
      <c r="D126" s="33">
        <v>0.1094</v>
      </c>
      <c r="E126" s="33">
        <v>0.1123</v>
      </c>
      <c r="F126" s="33">
        <v>0.1174</v>
      </c>
      <c r="G126" s="33">
        <v>0.1145</v>
      </c>
      <c r="H126" s="33">
        <v>0.13250000000000001</v>
      </c>
      <c r="I126" s="33">
        <v>0.18</v>
      </c>
      <c r="J126" s="34">
        <v>0.20880000000000001</v>
      </c>
      <c r="K126" s="34">
        <v>0.221</v>
      </c>
      <c r="L126" s="34">
        <v>0.2268</v>
      </c>
      <c r="M126" s="33">
        <v>0.2167</v>
      </c>
      <c r="N126" s="33">
        <v>0.2167</v>
      </c>
      <c r="O126" s="33">
        <v>0.21959999999999999</v>
      </c>
      <c r="P126" s="33">
        <v>0.2218</v>
      </c>
      <c r="Q126" s="33">
        <v>0.2102</v>
      </c>
      <c r="R126" s="33">
        <v>0.17710000000000001</v>
      </c>
      <c r="S126" s="33">
        <v>0.1555</v>
      </c>
      <c r="T126" s="33">
        <v>0.15340000000000001</v>
      </c>
      <c r="U126" s="34">
        <v>0.1462</v>
      </c>
      <c r="V126" s="34">
        <v>0.14180000000000001</v>
      </c>
      <c r="W126" s="34">
        <v>0.1361</v>
      </c>
      <c r="X126" s="33">
        <v>0.1346</v>
      </c>
      <c r="Y126" s="33">
        <v>0.1159</v>
      </c>
      <c r="Z126" s="33">
        <v>0.113</v>
      </c>
    </row>
    <row r="127" spans="1:27" s="31" customFormat="1" ht="12.75" customHeight="1" x14ac:dyDescent="0.2">
      <c r="A127" s="30"/>
      <c r="B127" s="51" t="s">
        <v>199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3">
        <f>SUM(C127:Z127)</f>
        <v>0</v>
      </c>
    </row>
    <row r="128" spans="1:27" s="31" customFormat="1" ht="12.75" customHeight="1" x14ac:dyDescent="0.2">
      <c r="A128" s="30"/>
      <c r="B128" s="49" t="s">
        <v>200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4">
        <v>0</v>
      </c>
      <c r="K128" s="34">
        <v>0</v>
      </c>
      <c r="L128" s="34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4">
        <v>0</v>
      </c>
      <c r="V128" s="34">
        <v>0</v>
      </c>
      <c r="W128" s="34">
        <v>0</v>
      </c>
      <c r="X128" s="33">
        <v>0</v>
      </c>
      <c r="Y128" s="33">
        <v>0</v>
      </c>
      <c r="Z128" s="33">
        <v>0</v>
      </c>
    </row>
    <row r="129" spans="1:27" s="31" customFormat="1" ht="12.75" customHeight="1" x14ac:dyDescent="0.2">
      <c r="A129" s="30"/>
      <c r="B129" s="49" t="s">
        <v>201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4">
        <v>0</v>
      </c>
      <c r="K129" s="34">
        <v>0</v>
      </c>
      <c r="L129" s="34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4">
        <v>0</v>
      </c>
      <c r="V129" s="34">
        <v>0</v>
      </c>
      <c r="W129" s="34">
        <v>0</v>
      </c>
      <c r="X129" s="33">
        <v>0</v>
      </c>
      <c r="Y129" s="33">
        <v>0</v>
      </c>
      <c r="Z129" s="33">
        <v>0</v>
      </c>
    </row>
    <row r="130" spans="1:27" s="31" customFormat="1" ht="12.75" customHeight="1" x14ac:dyDescent="0.2">
      <c r="A130" s="30"/>
      <c r="B130" s="51" t="s">
        <v>202</v>
      </c>
      <c r="C130" s="52">
        <v>9.9039000000000001</v>
      </c>
      <c r="D130" s="52">
        <v>9.7117000000000004</v>
      </c>
      <c r="E130" s="52">
        <v>9.9154999999999998</v>
      </c>
      <c r="F130" s="52">
        <v>11.2423</v>
      </c>
      <c r="G130" s="52">
        <v>13.376300000000001</v>
      </c>
      <c r="H130" s="52">
        <v>14.950100000000001</v>
      </c>
      <c r="I130" s="52">
        <v>15.865</v>
      </c>
      <c r="J130" s="52">
        <v>16.835899999999999</v>
      </c>
      <c r="K130" s="52">
        <v>17.511199999999999</v>
      </c>
      <c r="L130" s="52">
        <v>17.7087</v>
      </c>
      <c r="M130" s="52">
        <v>17.7439</v>
      </c>
      <c r="N130" s="52">
        <v>17.5778</v>
      </c>
      <c r="O130" s="52">
        <v>17.8324</v>
      </c>
      <c r="P130" s="52">
        <v>18.823399999999999</v>
      </c>
      <c r="Q130" s="52">
        <v>18.941199999999998</v>
      </c>
      <c r="R130" s="52">
        <v>18.9876</v>
      </c>
      <c r="S130" s="52">
        <v>19.173400000000001</v>
      </c>
      <c r="T130" s="52">
        <v>18.721</v>
      </c>
      <c r="U130" s="52">
        <v>17.779499999999999</v>
      </c>
      <c r="V130" s="52">
        <v>16.1402</v>
      </c>
      <c r="W130" s="52">
        <v>14.0694</v>
      </c>
      <c r="X130" s="52">
        <v>12.212999999999999</v>
      </c>
      <c r="Y130" s="52">
        <v>10.907500000000001</v>
      </c>
      <c r="Z130" s="52">
        <v>10.1081</v>
      </c>
      <c r="AA130" s="53">
        <f>SUM(C130:Z130)</f>
        <v>366.03899999999999</v>
      </c>
    </row>
    <row r="131" spans="1:27" s="31" customFormat="1" ht="12.75" customHeight="1" x14ac:dyDescent="0.2">
      <c r="A131" s="30"/>
      <c r="B131" s="49" t="s">
        <v>106</v>
      </c>
      <c r="C131" s="33">
        <v>0.58919999999999995</v>
      </c>
      <c r="D131" s="33">
        <v>0.58199999999999996</v>
      </c>
      <c r="E131" s="33">
        <v>0.60119999999999996</v>
      </c>
      <c r="F131" s="33">
        <v>0.67320000000000002</v>
      </c>
      <c r="G131" s="33">
        <v>0.86280000000000001</v>
      </c>
      <c r="H131" s="33">
        <v>1.0116000000000001</v>
      </c>
      <c r="I131" s="33">
        <v>1.0944</v>
      </c>
      <c r="J131" s="34">
        <v>1.1172</v>
      </c>
      <c r="K131" s="34">
        <v>1.1604000000000001</v>
      </c>
      <c r="L131" s="34">
        <v>1.1592</v>
      </c>
      <c r="M131" s="33">
        <v>1.1292</v>
      </c>
      <c r="N131" s="33">
        <v>1.0968</v>
      </c>
      <c r="O131" s="33">
        <v>1.1195999999999999</v>
      </c>
      <c r="P131" s="33">
        <v>1.1508</v>
      </c>
      <c r="Q131" s="33">
        <v>1.1796</v>
      </c>
      <c r="R131" s="33">
        <v>1.1903999999999999</v>
      </c>
      <c r="S131" s="33">
        <v>1.2252000000000001</v>
      </c>
      <c r="T131" s="33">
        <v>1.1868000000000001</v>
      </c>
      <c r="U131" s="34">
        <v>1.1208</v>
      </c>
      <c r="V131" s="34">
        <v>1.014</v>
      </c>
      <c r="W131" s="34">
        <v>0.88800000000000001</v>
      </c>
      <c r="X131" s="33">
        <v>0.76680000000000004</v>
      </c>
      <c r="Y131" s="33">
        <v>0.6744</v>
      </c>
      <c r="Z131" s="33">
        <v>0.62039999999999995</v>
      </c>
    </row>
    <row r="132" spans="1:27" s="31" customFormat="1" ht="12.75" customHeight="1" x14ac:dyDescent="0.2">
      <c r="A132" s="30"/>
      <c r="B132" s="49" t="s">
        <v>107</v>
      </c>
      <c r="C132" s="33">
        <v>0.45750000000000002</v>
      </c>
      <c r="D132" s="33">
        <v>0.44369999999999998</v>
      </c>
      <c r="E132" s="33">
        <v>0.45390000000000003</v>
      </c>
      <c r="F132" s="33">
        <v>0.49530000000000002</v>
      </c>
      <c r="G132" s="33">
        <v>0.60150000000000003</v>
      </c>
      <c r="H132" s="33">
        <v>0.65910000000000002</v>
      </c>
      <c r="I132" s="33">
        <v>0.64980000000000004</v>
      </c>
      <c r="J132" s="34">
        <v>0.65610000000000002</v>
      </c>
      <c r="K132" s="34">
        <v>0.68640000000000001</v>
      </c>
      <c r="L132" s="34">
        <v>0.72989999999999999</v>
      </c>
      <c r="M132" s="33">
        <v>0.71189999999999998</v>
      </c>
      <c r="N132" s="33">
        <v>0.73440000000000005</v>
      </c>
      <c r="O132" s="33">
        <v>0.76439999999999997</v>
      </c>
      <c r="P132" s="33">
        <v>0.84719999999999995</v>
      </c>
      <c r="Q132" s="33">
        <v>0.88439999999999996</v>
      </c>
      <c r="R132" s="33">
        <v>0.94740000000000002</v>
      </c>
      <c r="S132" s="33">
        <v>1.0032000000000001</v>
      </c>
      <c r="T132" s="33">
        <v>0.99119999999999997</v>
      </c>
      <c r="U132" s="34">
        <v>0.97050000000000003</v>
      </c>
      <c r="V132" s="34">
        <v>0.89339999999999997</v>
      </c>
      <c r="W132" s="34">
        <v>0.75900000000000001</v>
      </c>
      <c r="X132" s="33">
        <v>0.63600000000000001</v>
      </c>
      <c r="Y132" s="33">
        <v>0.53790000000000004</v>
      </c>
      <c r="Z132" s="33">
        <v>0.4803</v>
      </c>
    </row>
    <row r="133" spans="1:27" s="31" customFormat="1" ht="12.75" customHeight="1" x14ac:dyDescent="0.2">
      <c r="A133" s="30"/>
      <c r="B133" s="49" t="s">
        <v>147</v>
      </c>
      <c r="C133" s="33">
        <v>0.75119999999999998</v>
      </c>
      <c r="D133" s="33">
        <v>0.73319999999999996</v>
      </c>
      <c r="E133" s="33">
        <v>0.74760000000000004</v>
      </c>
      <c r="F133" s="33">
        <v>0.87119999999999997</v>
      </c>
      <c r="G133" s="33">
        <v>1.0608</v>
      </c>
      <c r="H133" s="33">
        <v>1.2396</v>
      </c>
      <c r="I133" s="33">
        <v>1.3008</v>
      </c>
      <c r="J133" s="34">
        <v>1.3584000000000001</v>
      </c>
      <c r="K133" s="34">
        <v>1.3535999999999999</v>
      </c>
      <c r="L133" s="34">
        <v>1.3775999999999999</v>
      </c>
      <c r="M133" s="33">
        <v>1.3715999999999999</v>
      </c>
      <c r="N133" s="33">
        <v>1.3956</v>
      </c>
      <c r="O133" s="33">
        <v>1.4292</v>
      </c>
      <c r="P133" s="33">
        <v>1.5144</v>
      </c>
      <c r="Q133" s="33">
        <v>1.5264</v>
      </c>
      <c r="R133" s="33">
        <v>1.5744</v>
      </c>
      <c r="S133" s="33">
        <v>1.6164000000000001</v>
      </c>
      <c r="T133" s="33">
        <v>1.5684</v>
      </c>
      <c r="U133" s="34">
        <v>1.5</v>
      </c>
      <c r="V133" s="34">
        <v>1.38</v>
      </c>
      <c r="W133" s="34">
        <v>1.2108000000000001</v>
      </c>
      <c r="X133" s="33">
        <v>1.0236000000000001</v>
      </c>
      <c r="Y133" s="33">
        <v>0.86639999999999995</v>
      </c>
      <c r="Z133" s="33">
        <v>0.78600000000000003</v>
      </c>
    </row>
    <row r="134" spans="1:27" s="31" customFormat="1" ht="12.75" customHeight="1" x14ac:dyDescent="0.2">
      <c r="A134" s="30"/>
      <c r="B134" s="49" t="s">
        <v>112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4">
        <v>0</v>
      </c>
      <c r="K134" s="34">
        <v>0</v>
      </c>
      <c r="L134" s="34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4">
        <v>0</v>
      </c>
      <c r="V134" s="34">
        <v>0</v>
      </c>
      <c r="W134" s="34">
        <v>0</v>
      </c>
      <c r="X134" s="33">
        <v>0</v>
      </c>
      <c r="Y134" s="33">
        <v>0</v>
      </c>
      <c r="Z134" s="33">
        <v>0</v>
      </c>
    </row>
    <row r="135" spans="1:27" s="31" customFormat="1" ht="12.75" customHeight="1" x14ac:dyDescent="0.2">
      <c r="A135" s="30"/>
      <c r="B135" s="49" t="s">
        <v>113</v>
      </c>
      <c r="C135" s="33">
        <v>0.32640000000000002</v>
      </c>
      <c r="D135" s="33">
        <v>0.31919999999999998</v>
      </c>
      <c r="E135" s="33">
        <v>0.35399999999999998</v>
      </c>
      <c r="F135" s="33">
        <v>0.40560000000000002</v>
      </c>
      <c r="G135" s="33">
        <v>0.504</v>
      </c>
      <c r="H135" s="33">
        <v>0.55320000000000003</v>
      </c>
      <c r="I135" s="33">
        <v>0.56999999999999995</v>
      </c>
      <c r="J135" s="34">
        <v>0.61319999999999997</v>
      </c>
      <c r="K135" s="34">
        <v>0.64200000000000002</v>
      </c>
      <c r="L135" s="34">
        <v>0.63</v>
      </c>
      <c r="M135" s="33">
        <v>0.6492</v>
      </c>
      <c r="N135" s="33">
        <v>0.64080000000000004</v>
      </c>
      <c r="O135" s="33">
        <v>0.64080000000000004</v>
      </c>
      <c r="P135" s="33">
        <v>0.69120000000000004</v>
      </c>
      <c r="Q135" s="33">
        <v>0.69720000000000004</v>
      </c>
      <c r="R135" s="33">
        <v>0.69120000000000004</v>
      </c>
      <c r="S135" s="33">
        <v>0.70079999999999998</v>
      </c>
      <c r="T135" s="33">
        <v>0.67320000000000002</v>
      </c>
      <c r="U135" s="34">
        <v>0.64680000000000004</v>
      </c>
      <c r="V135" s="34">
        <v>0.55200000000000005</v>
      </c>
      <c r="W135" s="34">
        <v>0.4884</v>
      </c>
      <c r="X135" s="33">
        <v>0.42359999999999998</v>
      </c>
      <c r="Y135" s="33">
        <v>0.36959999999999998</v>
      </c>
      <c r="Z135" s="33">
        <v>0.34079999999999999</v>
      </c>
    </row>
    <row r="136" spans="1:27" s="31" customFormat="1" ht="12.75" customHeight="1" x14ac:dyDescent="0.2">
      <c r="A136" s="30"/>
      <c r="B136" s="49" t="s">
        <v>203</v>
      </c>
      <c r="C136" s="33">
        <v>0.246</v>
      </c>
      <c r="D136" s="33">
        <v>0.2364</v>
      </c>
      <c r="E136" s="33">
        <v>0.22559999999999999</v>
      </c>
      <c r="F136" s="33">
        <v>0.23039999999999999</v>
      </c>
      <c r="G136" s="33">
        <v>0.2268</v>
      </c>
      <c r="H136" s="33">
        <v>0.22919999999999999</v>
      </c>
      <c r="I136" s="33">
        <v>0.2316</v>
      </c>
      <c r="J136" s="34">
        <v>0.2616</v>
      </c>
      <c r="K136" s="34">
        <v>0.26279999999999998</v>
      </c>
      <c r="L136" s="34">
        <v>0.2676</v>
      </c>
      <c r="M136" s="33">
        <v>0.29399999999999998</v>
      </c>
      <c r="N136" s="33">
        <v>0.27479999999999999</v>
      </c>
      <c r="O136" s="33">
        <v>0.2616</v>
      </c>
      <c r="P136" s="33">
        <v>0.3</v>
      </c>
      <c r="Q136" s="33">
        <v>0.2928</v>
      </c>
      <c r="R136" s="33">
        <v>0.28320000000000001</v>
      </c>
      <c r="S136" s="33">
        <v>0.26400000000000001</v>
      </c>
      <c r="T136" s="33">
        <v>0.24360000000000001</v>
      </c>
      <c r="U136" s="34">
        <v>0.25440000000000002</v>
      </c>
      <c r="V136" s="34">
        <v>0.25800000000000001</v>
      </c>
      <c r="W136" s="34">
        <v>0.246</v>
      </c>
      <c r="X136" s="33">
        <v>0.23280000000000001</v>
      </c>
      <c r="Y136" s="33">
        <v>0.24360000000000001</v>
      </c>
      <c r="Z136" s="33">
        <v>0.23760000000000001</v>
      </c>
    </row>
    <row r="137" spans="1:27" s="31" customFormat="1" ht="12.75" customHeight="1" x14ac:dyDescent="0.2">
      <c r="A137" s="30"/>
      <c r="B137" s="49" t="s">
        <v>204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4">
        <v>0</v>
      </c>
      <c r="K137" s="34">
        <v>0</v>
      </c>
      <c r="L137" s="34">
        <v>0</v>
      </c>
      <c r="M137" s="33">
        <v>8.0000000000000004E-4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4">
        <v>0</v>
      </c>
      <c r="V137" s="34">
        <v>0</v>
      </c>
      <c r="W137" s="34">
        <v>0</v>
      </c>
      <c r="X137" s="33">
        <v>0</v>
      </c>
      <c r="Y137" s="33">
        <v>0</v>
      </c>
      <c r="Z137" s="33">
        <v>0</v>
      </c>
    </row>
    <row r="138" spans="1:27" s="31" customFormat="1" ht="12.75" customHeight="1" x14ac:dyDescent="0.2">
      <c r="A138" s="30"/>
      <c r="B138" s="49" t="s">
        <v>205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4">
        <v>0</v>
      </c>
      <c r="K138" s="34">
        <v>0</v>
      </c>
      <c r="L138" s="34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4">
        <v>0</v>
      </c>
      <c r="V138" s="34">
        <v>0</v>
      </c>
      <c r="W138" s="34">
        <v>0</v>
      </c>
      <c r="X138" s="33">
        <v>0</v>
      </c>
      <c r="Y138" s="33">
        <v>0</v>
      </c>
      <c r="Z138" s="33">
        <v>0</v>
      </c>
    </row>
    <row r="139" spans="1:27" s="31" customFormat="1" ht="12.75" customHeight="1" x14ac:dyDescent="0.2">
      <c r="A139" s="30"/>
      <c r="B139" s="49" t="s">
        <v>158</v>
      </c>
      <c r="C139" s="33">
        <v>0.26939999999999997</v>
      </c>
      <c r="D139" s="33">
        <v>0.26579999999999998</v>
      </c>
      <c r="E139" s="33">
        <v>0.25919999999999999</v>
      </c>
      <c r="F139" s="33">
        <v>0.29399999999999998</v>
      </c>
      <c r="G139" s="33">
        <v>0.38940000000000002</v>
      </c>
      <c r="H139" s="33">
        <v>0.40079999999999999</v>
      </c>
      <c r="I139" s="33">
        <v>0.40500000000000003</v>
      </c>
      <c r="J139" s="34">
        <v>0.43680000000000002</v>
      </c>
      <c r="K139" s="34">
        <v>0.42420000000000002</v>
      </c>
      <c r="L139" s="34">
        <v>0.438</v>
      </c>
      <c r="M139" s="33">
        <v>0.43919999999999998</v>
      </c>
      <c r="N139" s="33">
        <v>0.45240000000000002</v>
      </c>
      <c r="O139" s="33">
        <v>0.47460000000000002</v>
      </c>
      <c r="P139" s="33">
        <v>0.52680000000000005</v>
      </c>
      <c r="Q139" s="33">
        <v>0.52439999999999998</v>
      </c>
      <c r="R139" s="33">
        <v>0.52559999999999996</v>
      </c>
      <c r="S139" s="33">
        <v>0.5292</v>
      </c>
      <c r="T139" s="33">
        <v>0.52080000000000004</v>
      </c>
      <c r="U139" s="34">
        <v>0.48480000000000001</v>
      </c>
      <c r="V139" s="34">
        <v>0.4572</v>
      </c>
      <c r="W139" s="34">
        <v>0.39240000000000003</v>
      </c>
      <c r="X139" s="33">
        <v>0.33179999999999998</v>
      </c>
      <c r="Y139" s="33">
        <v>0.29399999999999998</v>
      </c>
      <c r="Z139" s="33">
        <v>0.26579999999999998</v>
      </c>
    </row>
    <row r="140" spans="1:27" s="31" customFormat="1" ht="12.75" customHeight="1" x14ac:dyDescent="0.2">
      <c r="A140" s="30"/>
      <c r="B140" s="49" t="s">
        <v>206</v>
      </c>
      <c r="C140" s="33">
        <v>0.47220000000000001</v>
      </c>
      <c r="D140" s="33">
        <v>0.46260000000000001</v>
      </c>
      <c r="E140" s="33">
        <v>0.48359999999999997</v>
      </c>
      <c r="F140" s="33">
        <v>0.6774</v>
      </c>
      <c r="G140" s="33">
        <v>0.75660000000000005</v>
      </c>
      <c r="H140" s="33">
        <v>0.85019999999999996</v>
      </c>
      <c r="I140" s="33">
        <v>0.89700000000000002</v>
      </c>
      <c r="J140" s="34">
        <v>1.0254000000000001</v>
      </c>
      <c r="K140" s="34">
        <v>1.0224</v>
      </c>
      <c r="L140" s="34">
        <v>1.0224</v>
      </c>
      <c r="M140" s="33">
        <v>1.0307999999999999</v>
      </c>
      <c r="N140" s="33">
        <v>1.0122</v>
      </c>
      <c r="O140" s="33">
        <v>1.0278</v>
      </c>
      <c r="P140" s="33">
        <v>1.0331999999999999</v>
      </c>
      <c r="Q140" s="33">
        <v>1.0326</v>
      </c>
      <c r="R140" s="33">
        <v>1.0644</v>
      </c>
      <c r="S140" s="33">
        <v>1.0686</v>
      </c>
      <c r="T140" s="33">
        <v>1.0613999999999999</v>
      </c>
      <c r="U140" s="34">
        <v>0.996</v>
      </c>
      <c r="V140" s="34">
        <v>0.77939999999999998</v>
      </c>
      <c r="W140" s="34">
        <v>0.67200000000000004</v>
      </c>
      <c r="X140" s="33">
        <v>0.58020000000000005</v>
      </c>
      <c r="Y140" s="33">
        <v>0.52200000000000002</v>
      </c>
      <c r="Z140" s="33">
        <v>0.4884</v>
      </c>
    </row>
    <row r="141" spans="1:27" s="31" customFormat="1" ht="12.75" customHeight="1" x14ac:dyDescent="0.2">
      <c r="A141" s="30"/>
      <c r="B141" s="49" t="s">
        <v>207</v>
      </c>
      <c r="C141" s="33">
        <v>0.3468</v>
      </c>
      <c r="D141" s="33">
        <v>0.3372</v>
      </c>
      <c r="E141" s="33">
        <v>0.3372</v>
      </c>
      <c r="F141" s="33">
        <v>0.33839999999999998</v>
      </c>
      <c r="G141" s="33">
        <v>0.36</v>
      </c>
      <c r="H141" s="33">
        <v>0.4572</v>
      </c>
      <c r="I141" s="33">
        <v>0.54</v>
      </c>
      <c r="J141" s="34">
        <v>0.73680000000000001</v>
      </c>
      <c r="K141" s="34">
        <v>0.98640000000000005</v>
      </c>
      <c r="L141" s="34">
        <v>1.0296000000000001</v>
      </c>
      <c r="M141" s="33">
        <v>1.0092000000000001</v>
      </c>
      <c r="N141" s="33">
        <v>0.99119999999999997</v>
      </c>
      <c r="O141" s="33">
        <v>0.98399999999999999</v>
      </c>
      <c r="P141" s="33">
        <v>0.97199999999999998</v>
      </c>
      <c r="Q141" s="33">
        <v>0.97319999999999995</v>
      </c>
      <c r="R141" s="33">
        <v>0.91800000000000004</v>
      </c>
      <c r="S141" s="33">
        <v>0.86160000000000003</v>
      </c>
      <c r="T141" s="33">
        <v>0.80279999999999996</v>
      </c>
      <c r="U141" s="34">
        <v>0.76439999999999997</v>
      </c>
      <c r="V141" s="34">
        <v>0.69</v>
      </c>
      <c r="W141" s="34">
        <v>0.50639999999999996</v>
      </c>
      <c r="X141" s="33">
        <v>0.38159999999999999</v>
      </c>
      <c r="Y141" s="33">
        <v>0.34560000000000002</v>
      </c>
      <c r="Z141" s="33">
        <v>0.3372</v>
      </c>
    </row>
    <row r="142" spans="1:27" s="31" customFormat="1" ht="12.75" customHeight="1" x14ac:dyDescent="0.2">
      <c r="A142" s="30"/>
      <c r="B142" s="49" t="s">
        <v>208</v>
      </c>
      <c r="C142" s="33">
        <v>0.24440000000000001</v>
      </c>
      <c r="D142" s="33">
        <v>0.24</v>
      </c>
      <c r="E142" s="33">
        <v>0.24199999999999999</v>
      </c>
      <c r="F142" s="33">
        <v>0.29759999999999998</v>
      </c>
      <c r="G142" s="33">
        <v>0.36320000000000002</v>
      </c>
      <c r="H142" s="33">
        <v>0.40760000000000002</v>
      </c>
      <c r="I142" s="33">
        <v>0.39679999999999999</v>
      </c>
      <c r="J142" s="34">
        <v>0.40160000000000001</v>
      </c>
      <c r="K142" s="34">
        <v>0.40920000000000001</v>
      </c>
      <c r="L142" s="34">
        <v>0.4032</v>
      </c>
      <c r="M142" s="33">
        <v>0.4168</v>
      </c>
      <c r="N142" s="33">
        <v>0.4128</v>
      </c>
      <c r="O142" s="33">
        <v>0.44040000000000001</v>
      </c>
      <c r="P142" s="33">
        <v>0.46760000000000002</v>
      </c>
      <c r="Q142" s="33">
        <v>0.47439999999999999</v>
      </c>
      <c r="R142" s="33">
        <v>0.4768</v>
      </c>
      <c r="S142" s="33">
        <v>0.50280000000000002</v>
      </c>
      <c r="T142" s="33">
        <v>0.51719999999999999</v>
      </c>
      <c r="U142" s="34">
        <v>0.4904</v>
      </c>
      <c r="V142" s="34">
        <v>0.44359999999999999</v>
      </c>
      <c r="W142" s="34">
        <v>0.38159999999999999</v>
      </c>
      <c r="X142" s="33">
        <v>0.318</v>
      </c>
      <c r="Y142" s="33">
        <v>0.27760000000000001</v>
      </c>
      <c r="Z142" s="33">
        <v>0.252</v>
      </c>
    </row>
    <row r="143" spans="1:27" s="31" customFormat="1" ht="12.75" customHeight="1" x14ac:dyDescent="0.2">
      <c r="A143" s="30"/>
      <c r="B143" s="49" t="s">
        <v>160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4">
        <v>0</v>
      </c>
      <c r="K143" s="34">
        <v>0</v>
      </c>
      <c r="L143" s="34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4">
        <v>0</v>
      </c>
      <c r="V143" s="34">
        <v>0</v>
      </c>
      <c r="W143" s="34">
        <v>0</v>
      </c>
      <c r="X143" s="33">
        <v>0</v>
      </c>
      <c r="Y143" s="33">
        <v>0</v>
      </c>
      <c r="Z143" s="33">
        <v>0</v>
      </c>
    </row>
    <row r="144" spans="1:27" s="31" customFormat="1" ht="12.75" customHeight="1" x14ac:dyDescent="0.2">
      <c r="A144" s="30"/>
      <c r="B144" s="49" t="s">
        <v>209</v>
      </c>
      <c r="C144" s="33">
        <v>0.44040000000000001</v>
      </c>
      <c r="D144" s="33">
        <v>0.44400000000000001</v>
      </c>
      <c r="E144" s="33">
        <v>0.4284</v>
      </c>
      <c r="F144" s="33">
        <v>0.44280000000000003</v>
      </c>
      <c r="G144" s="33">
        <v>0.49080000000000001</v>
      </c>
      <c r="H144" s="33">
        <v>0.55200000000000005</v>
      </c>
      <c r="I144" s="33">
        <v>0.65280000000000005</v>
      </c>
      <c r="J144" s="34">
        <v>0.79200000000000004</v>
      </c>
      <c r="K144" s="34">
        <v>0.91320000000000001</v>
      </c>
      <c r="L144" s="34">
        <v>0.94799999999999995</v>
      </c>
      <c r="M144" s="33">
        <v>0.96719999999999995</v>
      </c>
      <c r="N144" s="33">
        <v>0.95760000000000001</v>
      </c>
      <c r="O144" s="33">
        <v>0.95040000000000002</v>
      </c>
      <c r="P144" s="33">
        <v>0.97919999999999996</v>
      </c>
      <c r="Q144" s="33">
        <v>0.94920000000000004</v>
      </c>
      <c r="R144" s="33">
        <v>0.91200000000000003</v>
      </c>
      <c r="S144" s="33">
        <v>0.90239999999999998</v>
      </c>
      <c r="T144" s="33">
        <v>0.88800000000000001</v>
      </c>
      <c r="U144" s="34">
        <v>0.81479999999999997</v>
      </c>
      <c r="V144" s="34">
        <v>0.75960000000000005</v>
      </c>
      <c r="W144" s="34">
        <v>0.58079999999999998</v>
      </c>
      <c r="X144" s="33">
        <v>0.51119999999999999</v>
      </c>
      <c r="Y144" s="33">
        <v>0.48359999999999997</v>
      </c>
      <c r="Z144" s="33">
        <v>0.46560000000000001</v>
      </c>
    </row>
    <row r="145" spans="1:27" s="31" customFormat="1" ht="12.75" customHeight="1" x14ac:dyDescent="0.2">
      <c r="A145" s="30"/>
      <c r="B145" s="49" t="s">
        <v>210</v>
      </c>
      <c r="C145" s="33">
        <v>0.68679999999999997</v>
      </c>
      <c r="D145" s="33">
        <v>0.65080000000000005</v>
      </c>
      <c r="E145" s="33">
        <v>0.65039999999999998</v>
      </c>
      <c r="F145" s="33">
        <v>0.67959999999999998</v>
      </c>
      <c r="G145" s="33">
        <v>0.73199999999999998</v>
      </c>
      <c r="H145" s="33">
        <v>0.77400000000000002</v>
      </c>
      <c r="I145" s="33">
        <v>0.80959999999999999</v>
      </c>
      <c r="J145" s="34">
        <v>0.83640000000000003</v>
      </c>
      <c r="K145" s="34">
        <v>0.88519999999999999</v>
      </c>
      <c r="L145" s="34">
        <v>0.87960000000000005</v>
      </c>
      <c r="M145" s="33">
        <v>0.85119999999999996</v>
      </c>
      <c r="N145" s="33">
        <v>0.82040000000000002</v>
      </c>
      <c r="O145" s="33">
        <v>0.85599999999999998</v>
      </c>
      <c r="P145" s="33">
        <v>0.89159999999999995</v>
      </c>
      <c r="Q145" s="33">
        <v>0.90600000000000003</v>
      </c>
      <c r="R145" s="33">
        <v>0.86719999999999997</v>
      </c>
      <c r="S145" s="33">
        <v>0.82120000000000004</v>
      </c>
      <c r="T145" s="33">
        <v>0.80079999999999996</v>
      </c>
      <c r="U145" s="34">
        <v>0.78520000000000001</v>
      </c>
      <c r="V145" s="34">
        <v>0.72719999999999996</v>
      </c>
      <c r="W145" s="34">
        <v>0.70199999999999996</v>
      </c>
      <c r="X145" s="33">
        <v>0.67200000000000004</v>
      </c>
      <c r="Y145" s="33">
        <v>0.66479999999999995</v>
      </c>
      <c r="Z145" s="33">
        <v>0.6512</v>
      </c>
    </row>
    <row r="146" spans="1:27" s="31" customFormat="1" ht="12.75" customHeight="1" x14ac:dyDescent="0.2">
      <c r="A146" s="30"/>
      <c r="B146" s="49" t="s">
        <v>211</v>
      </c>
      <c r="C146" s="33">
        <v>1.0626</v>
      </c>
      <c r="D146" s="33">
        <v>1.0464</v>
      </c>
      <c r="E146" s="33">
        <v>1.0529999999999999</v>
      </c>
      <c r="F146" s="33">
        <v>1.0626</v>
      </c>
      <c r="G146" s="33">
        <v>1.1124000000000001</v>
      </c>
      <c r="H146" s="33">
        <v>1.1694</v>
      </c>
      <c r="I146" s="33">
        <v>1.2318</v>
      </c>
      <c r="J146" s="34">
        <v>1.2414000000000001</v>
      </c>
      <c r="K146" s="34">
        <v>1.2966</v>
      </c>
      <c r="L146" s="34">
        <v>1.2996000000000001</v>
      </c>
      <c r="M146" s="33">
        <v>1.284</v>
      </c>
      <c r="N146" s="33">
        <v>1.2984</v>
      </c>
      <c r="O146" s="33">
        <v>1.3116000000000001</v>
      </c>
      <c r="P146" s="33">
        <v>1.4094</v>
      </c>
      <c r="Q146" s="33">
        <v>1.3877999999999999</v>
      </c>
      <c r="R146" s="33">
        <v>1.3722000000000001</v>
      </c>
      <c r="S146" s="33">
        <v>1.3362000000000001</v>
      </c>
      <c r="T146" s="33">
        <v>1.2948</v>
      </c>
      <c r="U146" s="34">
        <v>1.2347999999999999</v>
      </c>
      <c r="V146" s="34">
        <v>1.1484000000000001</v>
      </c>
      <c r="W146" s="34">
        <v>1.1028</v>
      </c>
      <c r="X146" s="33">
        <v>1.08</v>
      </c>
      <c r="Y146" s="33">
        <v>1.0596000000000001</v>
      </c>
      <c r="Z146" s="33">
        <v>1.0049999999999999</v>
      </c>
    </row>
    <row r="147" spans="1:27" s="31" customFormat="1" ht="12.75" customHeight="1" x14ac:dyDescent="0.2">
      <c r="A147" s="30"/>
      <c r="B147" s="49" t="s">
        <v>212</v>
      </c>
      <c r="C147" s="33">
        <v>1.4568000000000001</v>
      </c>
      <c r="D147" s="33">
        <v>1.4316</v>
      </c>
      <c r="E147" s="33">
        <v>1.4987999999999999</v>
      </c>
      <c r="F147" s="33">
        <v>1.6584000000000001</v>
      </c>
      <c r="G147" s="33">
        <v>2.0771999999999999</v>
      </c>
      <c r="H147" s="33">
        <v>2.3508</v>
      </c>
      <c r="I147" s="33">
        <v>2.4575999999999998</v>
      </c>
      <c r="J147" s="34">
        <v>2.5512000000000001</v>
      </c>
      <c r="K147" s="34">
        <v>2.5512000000000001</v>
      </c>
      <c r="L147" s="34">
        <v>2.556</v>
      </c>
      <c r="M147" s="33">
        <v>2.5608</v>
      </c>
      <c r="N147" s="33">
        <v>2.5331999999999999</v>
      </c>
      <c r="O147" s="33">
        <v>2.5404</v>
      </c>
      <c r="P147" s="33">
        <v>2.7071999999999998</v>
      </c>
      <c r="Q147" s="33">
        <v>2.7383999999999999</v>
      </c>
      <c r="R147" s="33">
        <v>2.7504</v>
      </c>
      <c r="S147" s="33">
        <v>2.8031999999999999</v>
      </c>
      <c r="T147" s="33">
        <v>2.7347999999999999</v>
      </c>
      <c r="U147" s="34">
        <v>2.6027999999999998</v>
      </c>
      <c r="V147" s="34">
        <v>2.4264000000000001</v>
      </c>
      <c r="W147" s="34">
        <v>2.1048</v>
      </c>
      <c r="X147" s="33">
        <v>1.8384</v>
      </c>
      <c r="Y147" s="33">
        <v>1.6224000000000001</v>
      </c>
      <c r="Z147" s="33">
        <v>1.4987999999999999</v>
      </c>
    </row>
    <row r="148" spans="1:27" s="31" customFormat="1" ht="12.75" customHeight="1" x14ac:dyDescent="0.2">
      <c r="A148" s="30"/>
      <c r="B148" s="49" t="s">
        <v>213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4">
        <v>0</v>
      </c>
      <c r="K148" s="34">
        <v>0</v>
      </c>
      <c r="L148" s="34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4">
        <v>0</v>
      </c>
      <c r="V148" s="34">
        <v>0</v>
      </c>
      <c r="W148" s="34">
        <v>0</v>
      </c>
      <c r="X148" s="33">
        <v>0</v>
      </c>
      <c r="Y148" s="33">
        <v>0</v>
      </c>
      <c r="Z148" s="33">
        <v>0</v>
      </c>
    </row>
    <row r="149" spans="1:27" s="31" customFormat="1" ht="12.75" customHeight="1" x14ac:dyDescent="0.2">
      <c r="A149" s="30"/>
      <c r="B149" s="49" t="s">
        <v>214</v>
      </c>
      <c r="C149" s="33">
        <v>0.80640000000000001</v>
      </c>
      <c r="D149" s="33">
        <v>0.77400000000000002</v>
      </c>
      <c r="E149" s="33">
        <v>0.79800000000000004</v>
      </c>
      <c r="F149" s="33">
        <v>1.0067999999999999</v>
      </c>
      <c r="G149" s="33">
        <v>1.2948</v>
      </c>
      <c r="H149" s="33">
        <v>1.4039999999999999</v>
      </c>
      <c r="I149" s="33">
        <v>1.4892000000000001</v>
      </c>
      <c r="J149" s="34">
        <v>1.5875999999999999</v>
      </c>
      <c r="K149" s="34">
        <v>1.5911999999999999</v>
      </c>
      <c r="L149" s="34">
        <v>1.6104000000000001</v>
      </c>
      <c r="M149" s="33">
        <v>1.6608000000000001</v>
      </c>
      <c r="N149" s="33">
        <v>1.6259999999999999</v>
      </c>
      <c r="O149" s="33">
        <v>1.6272</v>
      </c>
      <c r="P149" s="33">
        <v>1.7771999999999999</v>
      </c>
      <c r="Q149" s="33">
        <v>1.764</v>
      </c>
      <c r="R149" s="33">
        <v>1.7507999999999999</v>
      </c>
      <c r="S149" s="33">
        <v>1.8216000000000001</v>
      </c>
      <c r="T149" s="33">
        <v>1.7556</v>
      </c>
      <c r="U149" s="34">
        <v>1.6332</v>
      </c>
      <c r="V149" s="34">
        <v>1.4903999999999999</v>
      </c>
      <c r="W149" s="34">
        <v>1.2696000000000001</v>
      </c>
      <c r="X149" s="33">
        <v>1.0811999999999999</v>
      </c>
      <c r="Y149" s="33">
        <v>0.93</v>
      </c>
      <c r="Z149" s="33">
        <v>0.85199999999999998</v>
      </c>
    </row>
    <row r="150" spans="1:27" s="31" customFormat="1" ht="12.75" customHeight="1" x14ac:dyDescent="0.2">
      <c r="A150" s="30"/>
      <c r="B150" s="49" t="s">
        <v>215</v>
      </c>
      <c r="C150" s="33">
        <v>4.9200000000000001E-2</v>
      </c>
      <c r="D150" s="33">
        <v>4.9200000000000001E-2</v>
      </c>
      <c r="E150" s="33">
        <v>4.7399999999999998E-2</v>
      </c>
      <c r="F150" s="33">
        <v>5.16E-2</v>
      </c>
      <c r="G150" s="33">
        <v>5.6399999999999999E-2</v>
      </c>
      <c r="H150" s="33">
        <v>5.8799999999999998E-2</v>
      </c>
      <c r="I150" s="33">
        <v>6.3E-2</v>
      </c>
      <c r="J150" s="34">
        <v>7.1999999999999995E-2</v>
      </c>
      <c r="K150" s="34">
        <v>7.6799999999999993E-2</v>
      </c>
      <c r="L150" s="34">
        <v>7.3800000000000004E-2</v>
      </c>
      <c r="M150" s="33">
        <v>7.6200000000000004E-2</v>
      </c>
      <c r="N150" s="33">
        <v>7.9799999999999996E-2</v>
      </c>
      <c r="O150" s="33">
        <v>7.4999999999999997E-2</v>
      </c>
      <c r="P150" s="33">
        <v>7.4399999999999994E-2</v>
      </c>
      <c r="Q150" s="33">
        <v>8.3400000000000002E-2</v>
      </c>
      <c r="R150" s="33">
        <v>0.1134</v>
      </c>
      <c r="S150" s="33">
        <v>0.1032</v>
      </c>
      <c r="T150" s="33">
        <v>8.8200000000000001E-2</v>
      </c>
      <c r="U150" s="34">
        <v>8.4599999999999995E-2</v>
      </c>
      <c r="V150" s="34">
        <v>7.8E-2</v>
      </c>
      <c r="W150" s="34">
        <v>7.0800000000000002E-2</v>
      </c>
      <c r="X150" s="33">
        <v>6.4799999999999996E-2</v>
      </c>
      <c r="Y150" s="33">
        <v>5.8799999999999998E-2</v>
      </c>
      <c r="Z150" s="33">
        <v>4.8599999999999997E-2</v>
      </c>
    </row>
    <row r="151" spans="1:27" s="31" customFormat="1" ht="12.75" customHeight="1" x14ac:dyDescent="0.2">
      <c r="A151" s="30"/>
      <c r="B151" s="49" t="s">
        <v>216</v>
      </c>
      <c r="C151" s="33">
        <v>1.0835999999999999</v>
      </c>
      <c r="D151" s="33">
        <v>1.0968</v>
      </c>
      <c r="E151" s="33">
        <v>1.1004</v>
      </c>
      <c r="F151" s="33">
        <v>1.32</v>
      </c>
      <c r="G151" s="33">
        <v>1.5671999999999999</v>
      </c>
      <c r="H151" s="33">
        <v>1.8371999999999999</v>
      </c>
      <c r="I151" s="33">
        <v>2.0975999999999999</v>
      </c>
      <c r="J151" s="34">
        <v>2.1444000000000001</v>
      </c>
      <c r="K151" s="34">
        <v>2.2284000000000002</v>
      </c>
      <c r="L151" s="34">
        <v>2.2320000000000002</v>
      </c>
      <c r="M151" s="33">
        <v>2.2080000000000002</v>
      </c>
      <c r="N151" s="33">
        <v>2.1804000000000001</v>
      </c>
      <c r="O151" s="33">
        <v>2.2332000000000001</v>
      </c>
      <c r="P151" s="33">
        <v>2.2656000000000001</v>
      </c>
      <c r="Q151" s="33">
        <v>2.2536</v>
      </c>
      <c r="R151" s="33">
        <v>2.2271999999999998</v>
      </c>
      <c r="S151" s="33">
        <v>2.2296</v>
      </c>
      <c r="T151" s="33">
        <v>2.1888000000000001</v>
      </c>
      <c r="U151" s="34">
        <v>2.0352000000000001</v>
      </c>
      <c r="V151" s="34">
        <v>1.8216000000000001</v>
      </c>
      <c r="W151" s="34">
        <v>1.6344000000000001</v>
      </c>
      <c r="X151" s="33">
        <v>1.4028</v>
      </c>
      <c r="Y151" s="33">
        <v>1.2276</v>
      </c>
      <c r="Z151" s="33">
        <v>1.1255999999999999</v>
      </c>
    </row>
    <row r="152" spans="1:27" s="31" customFormat="1" ht="12.75" customHeight="1" x14ac:dyDescent="0.2">
      <c r="A152" s="30"/>
      <c r="B152" s="49" t="s">
        <v>217</v>
      </c>
      <c r="C152" s="33">
        <v>0.61499999999999999</v>
      </c>
      <c r="D152" s="33">
        <v>0.5988</v>
      </c>
      <c r="E152" s="33">
        <v>0.63480000000000003</v>
      </c>
      <c r="F152" s="33">
        <v>0.73740000000000006</v>
      </c>
      <c r="G152" s="33">
        <v>0.9204</v>
      </c>
      <c r="H152" s="33">
        <v>0.99539999999999995</v>
      </c>
      <c r="I152" s="33">
        <v>0.97799999999999998</v>
      </c>
      <c r="J152" s="34">
        <v>1.0038</v>
      </c>
      <c r="K152" s="34">
        <v>1.0212000000000001</v>
      </c>
      <c r="L152" s="34">
        <v>1.0518000000000001</v>
      </c>
      <c r="M152" s="33">
        <v>1.083</v>
      </c>
      <c r="N152" s="33">
        <v>1.071</v>
      </c>
      <c r="O152" s="33">
        <v>1.0962000000000001</v>
      </c>
      <c r="P152" s="33">
        <v>1.2156</v>
      </c>
      <c r="Q152" s="33">
        <v>1.2738</v>
      </c>
      <c r="R152" s="33">
        <v>1.323</v>
      </c>
      <c r="S152" s="33">
        <v>1.3842000000000001</v>
      </c>
      <c r="T152" s="33">
        <v>1.4046000000000001</v>
      </c>
      <c r="U152" s="34">
        <v>1.3608</v>
      </c>
      <c r="V152" s="34">
        <v>1.2210000000000001</v>
      </c>
      <c r="W152" s="34">
        <v>1.0596000000000001</v>
      </c>
      <c r="X152" s="33">
        <v>0.86819999999999997</v>
      </c>
      <c r="Y152" s="33">
        <v>0.72960000000000003</v>
      </c>
      <c r="Z152" s="33">
        <v>0.65280000000000005</v>
      </c>
    </row>
    <row r="153" spans="1:27" s="31" customFormat="1" ht="12.75" customHeight="1" x14ac:dyDescent="0.2">
      <c r="A153" s="30"/>
      <c r="B153" s="51" t="s">
        <v>218</v>
      </c>
      <c r="C153" s="52">
        <v>1.7839</v>
      </c>
      <c r="D153" s="52">
        <v>1.7450000000000001</v>
      </c>
      <c r="E153" s="52">
        <v>1.9404999999999999</v>
      </c>
      <c r="F153" s="52">
        <v>1.8502000000000001</v>
      </c>
      <c r="G153" s="52">
        <v>2.0022000000000002</v>
      </c>
      <c r="H153" s="52">
        <v>1.9911000000000001</v>
      </c>
      <c r="I153" s="52">
        <v>2.1776</v>
      </c>
      <c r="J153" s="52">
        <v>2.3041</v>
      </c>
      <c r="K153" s="52">
        <v>2.2130000000000001</v>
      </c>
      <c r="L153" s="52">
        <v>2.1105</v>
      </c>
      <c r="M153" s="52">
        <v>2.0748000000000002</v>
      </c>
      <c r="N153" s="52">
        <v>2.044</v>
      </c>
      <c r="O153" s="52">
        <v>2.0661</v>
      </c>
      <c r="P153" s="52">
        <v>2.2019000000000002</v>
      </c>
      <c r="Q153" s="52">
        <v>2.17</v>
      </c>
      <c r="R153" s="52">
        <v>2.08</v>
      </c>
      <c r="S153" s="52">
        <v>1.895</v>
      </c>
      <c r="T153" s="52">
        <v>1.7111000000000001</v>
      </c>
      <c r="U153" s="52">
        <v>1.7484</v>
      </c>
      <c r="V153" s="52">
        <v>1.7567999999999999</v>
      </c>
      <c r="W153" s="52">
        <v>1.6982999999999999</v>
      </c>
      <c r="X153" s="52">
        <v>1.694</v>
      </c>
      <c r="Y153" s="52">
        <v>1.7902</v>
      </c>
      <c r="Z153" s="52">
        <v>1.7708999999999999</v>
      </c>
      <c r="AA153" s="53">
        <f>SUM(C153:Z153)</f>
        <v>46.819600000000001</v>
      </c>
    </row>
    <row r="154" spans="1:27" s="31" customFormat="1" ht="12.75" customHeight="1" x14ac:dyDescent="0.2">
      <c r="A154" s="30"/>
      <c r="B154" s="49" t="s">
        <v>219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34">
        <v>3.0000000000000001E-3</v>
      </c>
      <c r="L154" s="34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4">
        <v>0</v>
      </c>
      <c r="V154" s="34">
        <v>0</v>
      </c>
      <c r="W154" s="34">
        <v>0.14399999999999999</v>
      </c>
      <c r="X154" s="33">
        <v>0.59399999999999997</v>
      </c>
      <c r="Y154" s="33">
        <v>0.68700000000000006</v>
      </c>
      <c r="Z154" s="33">
        <v>0.65700000000000003</v>
      </c>
    </row>
    <row r="155" spans="1:27" s="31" customFormat="1" ht="12.75" customHeight="1" x14ac:dyDescent="0.2">
      <c r="A155" s="30"/>
      <c r="B155" s="49" t="s">
        <v>220</v>
      </c>
      <c r="C155" s="33">
        <v>0.56699999999999995</v>
      </c>
      <c r="D155" s="33">
        <v>0.54900000000000004</v>
      </c>
      <c r="E155" s="33">
        <v>0.54300000000000004</v>
      </c>
      <c r="F155" s="33">
        <v>0.54300000000000004</v>
      </c>
      <c r="G155" s="33">
        <v>0.54900000000000004</v>
      </c>
      <c r="H155" s="33">
        <v>0.58199999999999996</v>
      </c>
      <c r="I155" s="33">
        <v>0.59099999999999997</v>
      </c>
      <c r="J155" s="34">
        <v>0.57899999999999996</v>
      </c>
      <c r="K155" s="34">
        <v>0.57299999999999995</v>
      </c>
      <c r="L155" s="34">
        <v>0.54600000000000004</v>
      </c>
      <c r="M155" s="33">
        <v>0.52500000000000002</v>
      </c>
      <c r="N155" s="33">
        <v>0.51</v>
      </c>
      <c r="O155" s="33">
        <v>0.53100000000000003</v>
      </c>
      <c r="P155" s="33">
        <v>0.58799999999999997</v>
      </c>
      <c r="Q155" s="33">
        <v>0.57299999999999995</v>
      </c>
      <c r="R155" s="33">
        <v>0.54600000000000004</v>
      </c>
      <c r="S155" s="33">
        <v>0.53100000000000003</v>
      </c>
      <c r="T155" s="33">
        <v>0.49199999999999999</v>
      </c>
      <c r="U155" s="34">
        <v>0.48</v>
      </c>
      <c r="V155" s="34">
        <v>0.48</v>
      </c>
      <c r="W155" s="34">
        <v>0.47699999999999998</v>
      </c>
      <c r="X155" s="33">
        <v>0.57599999999999996</v>
      </c>
      <c r="Y155" s="33">
        <v>0.59399999999999997</v>
      </c>
      <c r="Z155" s="33">
        <v>0.59099999999999997</v>
      </c>
    </row>
    <row r="156" spans="1:27" s="31" customFormat="1" ht="12.75" customHeight="1" x14ac:dyDescent="0.2">
      <c r="A156" s="30"/>
      <c r="B156" s="49" t="s">
        <v>165</v>
      </c>
      <c r="C156" s="33">
        <v>0.12180000000000001</v>
      </c>
      <c r="D156" s="33">
        <v>0.126</v>
      </c>
      <c r="E156" s="33">
        <v>0.1239</v>
      </c>
      <c r="F156" s="33">
        <v>0.12809999999999999</v>
      </c>
      <c r="G156" s="33">
        <v>0.13020000000000001</v>
      </c>
      <c r="H156" s="33">
        <v>0.1512</v>
      </c>
      <c r="I156" s="33">
        <v>0.19739999999999999</v>
      </c>
      <c r="J156" s="34">
        <v>0.2079</v>
      </c>
      <c r="K156" s="34">
        <v>0.8337</v>
      </c>
      <c r="L156" s="34">
        <v>1.0689</v>
      </c>
      <c r="M156" s="33">
        <v>1.0226999999999999</v>
      </c>
      <c r="N156" s="33">
        <v>1.008</v>
      </c>
      <c r="O156" s="33">
        <v>1.0185</v>
      </c>
      <c r="P156" s="33">
        <v>1.0668</v>
      </c>
      <c r="Q156" s="33">
        <v>1.0647</v>
      </c>
      <c r="R156" s="33">
        <v>0.99960000000000004</v>
      </c>
      <c r="S156" s="33">
        <v>0.82530000000000003</v>
      </c>
      <c r="T156" s="33">
        <v>0.68669999999999998</v>
      </c>
      <c r="U156" s="34">
        <v>0.74339999999999995</v>
      </c>
      <c r="V156" s="34">
        <v>0.76229999999999998</v>
      </c>
      <c r="W156" s="34">
        <v>0.55020000000000002</v>
      </c>
      <c r="X156" s="33">
        <v>0</v>
      </c>
      <c r="Y156" s="33">
        <v>0</v>
      </c>
      <c r="Z156" s="33">
        <v>0</v>
      </c>
    </row>
    <row r="157" spans="1:27" s="31" customFormat="1" ht="12.75" customHeight="1" x14ac:dyDescent="0.2">
      <c r="A157" s="30"/>
      <c r="B157" s="49" t="s">
        <v>166</v>
      </c>
      <c r="C157" s="33">
        <v>0.59430000000000005</v>
      </c>
      <c r="D157" s="33">
        <v>0.56489999999999996</v>
      </c>
      <c r="E157" s="33">
        <v>0.77700000000000002</v>
      </c>
      <c r="F157" s="33">
        <v>0.66359999999999997</v>
      </c>
      <c r="G157" s="33">
        <v>0.80640000000000001</v>
      </c>
      <c r="H157" s="33">
        <v>0.75600000000000001</v>
      </c>
      <c r="I157" s="33">
        <v>0.88619999999999999</v>
      </c>
      <c r="J157" s="34">
        <v>0.99960000000000004</v>
      </c>
      <c r="K157" s="34">
        <v>0.29399999999999998</v>
      </c>
      <c r="L157" s="34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4">
        <v>0</v>
      </c>
      <c r="V157" s="34">
        <v>0</v>
      </c>
      <c r="W157" s="34">
        <v>0</v>
      </c>
      <c r="X157" s="33">
        <v>0</v>
      </c>
      <c r="Y157" s="33">
        <v>0</v>
      </c>
      <c r="Z157" s="33">
        <v>0</v>
      </c>
    </row>
    <row r="158" spans="1:27" s="31" customFormat="1" ht="12.75" customHeight="1" x14ac:dyDescent="0.2">
      <c r="A158" s="30"/>
      <c r="B158" s="49" t="s">
        <v>221</v>
      </c>
      <c r="C158" s="33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4">
        <v>0</v>
      </c>
      <c r="K158" s="34">
        <v>0</v>
      </c>
      <c r="L158" s="34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4">
        <v>0</v>
      </c>
      <c r="V158" s="34">
        <v>0</v>
      </c>
      <c r="W158" s="34">
        <v>0</v>
      </c>
      <c r="X158" s="33">
        <v>0</v>
      </c>
      <c r="Y158" s="33">
        <v>0</v>
      </c>
      <c r="Z158" s="33">
        <v>0</v>
      </c>
    </row>
    <row r="159" spans="1:27" s="31" customFormat="1" ht="12.75" customHeight="1" x14ac:dyDescent="0.2">
      <c r="A159" s="30"/>
      <c r="B159" s="49" t="s">
        <v>222</v>
      </c>
      <c r="C159" s="33">
        <v>0.50090000000000001</v>
      </c>
      <c r="D159" s="33">
        <v>0.505</v>
      </c>
      <c r="E159" s="33">
        <v>0.49669999999999997</v>
      </c>
      <c r="F159" s="33">
        <v>0.51549999999999996</v>
      </c>
      <c r="G159" s="33">
        <v>0.51659999999999995</v>
      </c>
      <c r="H159" s="33">
        <v>0.50190000000000001</v>
      </c>
      <c r="I159" s="33">
        <v>0.503</v>
      </c>
      <c r="J159" s="34">
        <v>0.51770000000000005</v>
      </c>
      <c r="K159" s="34">
        <v>0.50919999999999999</v>
      </c>
      <c r="L159" s="34">
        <v>0.49559999999999998</v>
      </c>
      <c r="M159" s="33">
        <v>0.52710000000000001</v>
      </c>
      <c r="N159" s="33">
        <v>0.52610000000000001</v>
      </c>
      <c r="O159" s="33">
        <v>0.51659999999999995</v>
      </c>
      <c r="P159" s="33">
        <v>0.54700000000000004</v>
      </c>
      <c r="Q159" s="33">
        <v>0.5323</v>
      </c>
      <c r="R159" s="33">
        <v>0.53439999999999999</v>
      </c>
      <c r="S159" s="33">
        <v>0.53859999999999997</v>
      </c>
      <c r="T159" s="33">
        <v>0.53239999999999998</v>
      </c>
      <c r="U159" s="34">
        <v>0.52500000000000002</v>
      </c>
      <c r="V159" s="34">
        <v>0.51449999999999996</v>
      </c>
      <c r="W159" s="34">
        <v>0.52710000000000001</v>
      </c>
      <c r="X159" s="33">
        <v>0.52390000000000003</v>
      </c>
      <c r="Y159" s="33">
        <v>0.50919999999999999</v>
      </c>
      <c r="Z159" s="33">
        <v>0.52290000000000003</v>
      </c>
    </row>
    <row r="160" spans="1:27" s="31" customFormat="1" ht="12.75" customHeight="1" x14ac:dyDescent="0.2">
      <c r="A160" s="30"/>
      <c r="B160" s="51" t="s">
        <v>223</v>
      </c>
      <c r="C160" s="52">
        <v>7.0213999999999999</v>
      </c>
      <c r="D160" s="52">
        <v>7.0217999999999998</v>
      </c>
      <c r="E160" s="52">
        <v>7.1547999999999998</v>
      </c>
      <c r="F160" s="52">
        <v>7.6147999999999998</v>
      </c>
      <c r="G160" s="52">
        <v>8.7254000000000005</v>
      </c>
      <c r="H160" s="52">
        <v>9.5991999999999997</v>
      </c>
      <c r="I160" s="52">
        <v>10.156599999999999</v>
      </c>
      <c r="J160" s="52">
        <v>10.686</v>
      </c>
      <c r="K160" s="52">
        <v>11.062799999999999</v>
      </c>
      <c r="L160" s="52">
        <v>11.132400000000001</v>
      </c>
      <c r="M160" s="52">
        <v>11.3126</v>
      </c>
      <c r="N160" s="52">
        <v>11.093400000000001</v>
      </c>
      <c r="O160" s="52">
        <v>11.135999999999999</v>
      </c>
      <c r="P160" s="52">
        <v>11.672599999999999</v>
      </c>
      <c r="Q160" s="52">
        <v>11.865</v>
      </c>
      <c r="R160" s="52">
        <v>11.855600000000001</v>
      </c>
      <c r="S160" s="52">
        <v>11.9772</v>
      </c>
      <c r="T160" s="52">
        <v>11.701599999999999</v>
      </c>
      <c r="U160" s="52">
        <v>11.0848</v>
      </c>
      <c r="V160" s="52">
        <v>10.340199999999999</v>
      </c>
      <c r="W160" s="52">
        <v>9.2769999999999992</v>
      </c>
      <c r="X160" s="52">
        <v>8.2026000000000003</v>
      </c>
      <c r="Y160" s="52">
        <v>7.4454000000000002</v>
      </c>
      <c r="Z160" s="52">
        <v>7.0208000000000004</v>
      </c>
      <c r="AA160" s="53">
        <f>SUM(C160:Z160)</f>
        <v>236.16</v>
      </c>
    </row>
    <row r="161" spans="1:27" s="31" customFormat="1" ht="12.75" customHeight="1" x14ac:dyDescent="0.2">
      <c r="A161" s="30"/>
      <c r="B161" s="49" t="s">
        <v>224</v>
      </c>
      <c r="C161" s="33">
        <v>1.7751999999999999</v>
      </c>
      <c r="D161" s="33">
        <v>1.7430000000000001</v>
      </c>
      <c r="E161" s="33">
        <v>1.7402</v>
      </c>
      <c r="F161" s="33">
        <v>1.8353999999999999</v>
      </c>
      <c r="G161" s="33">
        <v>2.1335999999999999</v>
      </c>
      <c r="H161" s="33">
        <v>2.3380000000000001</v>
      </c>
      <c r="I161" s="33">
        <v>2.3660000000000001</v>
      </c>
      <c r="J161" s="34">
        <v>2.4262000000000001</v>
      </c>
      <c r="K161" s="34">
        <v>2.4738000000000002</v>
      </c>
      <c r="L161" s="34">
        <v>2.5284</v>
      </c>
      <c r="M161" s="33">
        <v>2.6194000000000002</v>
      </c>
      <c r="N161" s="33">
        <v>2.5550000000000002</v>
      </c>
      <c r="O161" s="33">
        <v>2.5886</v>
      </c>
      <c r="P161" s="33">
        <v>2.6880000000000002</v>
      </c>
      <c r="Q161" s="33">
        <v>2.7216</v>
      </c>
      <c r="R161" s="33">
        <v>2.7635999999999998</v>
      </c>
      <c r="S161" s="33">
        <v>2.8559999999999999</v>
      </c>
      <c r="T161" s="33">
        <v>2.8126000000000002</v>
      </c>
      <c r="U161" s="34">
        <v>2.7118000000000002</v>
      </c>
      <c r="V161" s="34">
        <v>2.5550000000000002</v>
      </c>
      <c r="W161" s="34">
        <v>2.2974000000000001</v>
      </c>
      <c r="X161" s="33">
        <v>2.0426000000000002</v>
      </c>
      <c r="Y161" s="33">
        <v>1.8662000000000001</v>
      </c>
      <c r="Z161" s="33">
        <v>1.7514000000000001</v>
      </c>
    </row>
    <row r="162" spans="1:27" s="31" customFormat="1" ht="12.75" customHeight="1" x14ac:dyDescent="0.2">
      <c r="A162" s="30"/>
      <c r="B162" s="49" t="s">
        <v>225</v>
      </c>
      <c r="C162" s="33">
        <v>1.8956</v>
      </c>
      <c r="D162" s="33">
        <v>1.8914</v>
      </c>
      <c r="E162" s="33">
        <v>1.9292</v>
      </c>
      <c r="F162" s="33">
        <v>2.044</v>
      </c>
      <c r="G162" s="33">
        <v>2.282</v>
      </c>
      <c r="H162" s="33">
        <v>2.5059999999999998</v>
      </c>
      <c r="I162" s="33">
        <v>2.7747999999999999</v>
      </c>
      <c r="J162" s="34">
        <v>2.9064000000000001</v>
      </c>
      <c r="K162" s="34">
        <v>2.9525999999999999</v>
      </c>
      <c r="L162" s="34">
        <v>2.9512</v>
      </c>
      <c r="M162" s="33">
        <v>2.9931999999999999</v>
      </c>
      <c r="N162" s="33">
        <v>2.9525999999999999</v>
      </c>
      <c r="O162" s="33">
        <v>2.8854000000000002</v>
      </c>
      <c r="P162" s="33">
        <v>3.024</v>
      </c>
      <c r="Q162" s="33">
        <v>3.0604</v>
      </c>
      <c r="R162" s="33">
        <v>2.9218000000000002</v>
      </c>
      <c r="S162" s="33">
        <v>2.8448000000000002</v>
      </c>
      <c r="T162" s="33">
        <v>2.7538</v>
      </c>
      <c r="U162" s="34">
        <v>2.5956000000000001</v>
      </c>
      <c r="V162" s="34">
        <v>2.4163999999999999</v>
      </c>
      <c r="W162" s="34">
        <v>2.2315999999999998</v>
      </c>
      <c r="X162" s="33">
        <v>2.0846</v>
      </c>
      <c r="Y162" s="33">
        <v>1.9572000000000001</v>
      </c>
      <c r="Z162" s="33">
        <v>1.8802000000000001</v>
      </c>
    </row>
    <row r="163" spans="1:27" s="31" customFormat="1" ht="12.75" customHeight="1" x14ac:dyDescent="0.2">
      <c r="A163" s="30"/>
      <c r="B163" s="49" t="s">
        <v>226</v>
      </c>
      <c r="C163" s="33">
        <v>1.1634</v>
      </c>
      <c r="D163" s="33">
        <v>1.1843999999999999</v>
      </c>
      <c r="E163" s="33">
        <v>1.2152000000000001</v>
      </c>
      <c r="F163" s="33">
        <v>1.3342000000000001</v>
      </c>
      <c r="G163" s="33">
        <v>1.5833999999999999</v>
      </c>
      <c r="H163" s="33">
        <v>1.7514000000000001</v>
      </c>
      <c r="I163" s="33">
        <v>1.7948</v>
      </c>
      <c r="J163" s="34">
        <v>1.9628000000000001</v>
      </c>
      <c r="K163" s="34">
        <v>2.0019999999999998</v>
      </c>
      <c r="L163" s="34">
        <v>1.9823999999999999</v>
      </c>
      <c r="M163" s="33">
        <v>2.0244</v>
      </c>
      <c r="N163" s="33">
        <v>1.9516</v>
      </c>
      <c r="O163" s="33">
        <v>1.9641999999999999</v>
      </c>
      <c r="P163" s="33">
        <v>2.0720000000000001</v>
      </c>
      <c r="Q163" s="33">
        <v>2.1335999999999999</v>
      </c>
      <c r="R163" s="33">
        <v>2.2021999999999999</v>
      </c>
      <c r="S163" s="33">
        <v>2.2806000000000002</v>
      </c>
      <c r="T163" s="33">
        <v>2.2330000000000001</v>
      </c>
      <c r="U163" s="34">
        <v>2.1280000000000001</v>
      </c>
      <c r="V163" s="34">
        <v>1.9558</v>
      </c>
      <c r="W163" s="34">
        <v>1.7038</v>
      </c>
      <c r="X163" s="33">
        <v>1.456</v>
      </c>
      <c r="Y163" s="33">
        <v>1.2838000000000001</v>
      </c>
      <c r="Z163" s="33">
        <v>1.1998</v>
      </c>
    </row>
    <row r="164" spans="1:27" s="31" customFormat="1" ht="12.75" customHeight="1" x14ac:dyDescent="0.2">
      <c r="A164" s="30"/>
      <c r="B164" s="49" t="s">
        <v>227</v>
      </c>
      <c r="C164" s="33">
        <v>1.4419999999999999</v>
      </c>
      <c r="D164" s="33">
        <v>1.4574</v>
      </c>
      <c r="E164" s="33">
        <v>1.4685999999999999</v>
      </c>
      <c r="F164" s="33">
        <v>1.5624</v>
      </c>
      <c r="G164" s="33">
        <v>1.7387999999999999</v>
      </c>
      <c r="H164" s="33">
        <v>1.883</v>
      </c>
      <c r="I164" s="33">
        <v>2.093</v>
      </c>
      <c r="J164" s="34">
        <v>2.1993999999999998</v>
      </c>
      <c r="K164" s="34">
        <v>2.3492000000000002</v>
      </c>
      <c r="L164" s="34">
        <v>2.3715999999999999</v>
      </c>
      <c r="M164" s="33">
        <v>2.3435999999999999</v>
      </c>
      <c r="N164" s="33">
        <v>2.3170000000000002</v>
      </c>
      <c r="O164" s="33">
        <v>2.3786</v>
      </c>
      <c r="P164" s="33">
        <v>2.4906000000000001</v>
      </c>
      <c r="Q164" s="33">
        <v>2.5074000000000001</v>
      </c>
      <c r="R164" s="33">
        <v>2.4891999999999999</v>
      </c>
      <c r="S164" s="33">
        <v>2.4485999999999999</v>
      </c>
      <c r="T164" s="33">
        <v>2.3757999999999999</v>
      </c>
      <c r="U164" s="34">
        <v>2.2078000000000002</v>
      </c>
      <c r="V164" s="34">
        <v>2.0901999999999998</v>
      </c>
      <c r="W164" s="34">
        <v>1.8997999999999999</v>
      </c>
      <c r="X164" s="33">
        <v>1.6674</v>
      </c>
      <c r="Y164" s="33">
        <v>1.5274000000000001</v>
      </c>
      <c r="Z164" s="33">
        <v>1.4461999999999999</v>
      </c>
    </row>
    <row r="165" spans="1:27" s="31" customFormat="1" ht="12.75" customHeight="1" x14ac:dyDescent="0.2">
      <c r="A165" s="30"/>
      <c r="B165" s="49" t="s">
        <v>228</v>
      </c>
      <c r="C165" s="33">
        <v>0.39</v>
      </c>
      <c r="D165" s="33">
        <v>0.3972</v>
      </c>
      <c r="E165" s="33">
        <v>0.42720000000000002</v>
      </c>
      <c r="F165" s="33">
        <v>0.44879999999999998</v>
      </c>
      <c r="G165" s="33">
        <v>0.52680000000000005</v>
      </c>
      <c r="H165" s="33">
        <v>0.6048</v>
      </c>
      <c r="I165" s="33">
        <v>0.62880000000000003</v>
      </c>
      <c r="J165" s="34">
        <v>0.64319999999999999</v>
      </c>
      <c r="K165" s="34">
        <v>0.67559999999999998</v>
      </c>
      <c r="L165" s="34">
        <v>0.6744</v>
      </c>
      <c r="M165" s="33">
        <v>0.69840000000000002</v>
      </c>
      <c r="N165" s="33">
        <v>0.69840000000000002</v>
      </c>
      <c r="O165" s="33">
        <v>0.70920000000000005</v>
      </c>
      <c r="P165" s="33">
        <v>0.72960000000000003</v>
      </c>
      <c r="Q165" s="33">
        <v>0.75360000000000005</v>
      </c>
      <c r="R165" s="33">
        <v>0.75600000000000001</v>
      </c>
      <c r="S165" s="33">
        <v>0.81</v>
      </c>
      <c r="T165" s="33">
        <v>0.8004</v>
      </c>
      <c r="U165" s="34">
        <v>0.74639999999999995</v>
      </c>
      <c r="V165" s="34">
        <v>0.68279999999999996</v>
      </c>
      <c r="W165" s="34">
        <v>0.58919999999999995</v>
      </c>
      <c r="X165" s="33">
        <v>0.49080000000000001</v>
      </c>
      <c r="Y165" s="33">
        <v>0.41880000000000001</v>
      </c>
      <c r="Z165" s="33">
        <v>0.38159999999999999</v>
      </c>
    </row>
    <row r="166" spans="1:27" s="31" customFormat="1" ht="12.75" customHeight="1" x14ac:dyDescent="0.2">
      <c r="A166" s="30"/>
      <c r="B166" s="49" t="s">
        <v>229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4">
        <v>0</v>
      </c>
      <c r="K166" s="34">
        <v>0</v>
      </c>
      <c r="L166" s="34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4">
        <v>0</v>
      </c>
      <c r="V166" s="34">
        <v>0</v>
      </c>
      <c r="W166" s="34">
        <v>0</v>
      </c>
      <c r="X166" s="33">
        <v>0</v>
      </c>
      <c r="Y166" s="33">
        <v>0</v>
      </c>
      <c r="Z166" s="33">
        <v>0</v>
      </c>
    </row>
    <row r="167" spans="1:27" s="31" customFormat="1" ht="12.75" customHeight="1" x14ac:dyDescent="0.2">
      <c r="A167" s="30"/>
      <c r="B167" s="49" t="s">
        <v>230</v>
      </c>
      <c r="C167" s="33">
        <v>0.3528</v>
      </c>
      <c r="D167" s="33">
        <v>0.34560000000000002</v>
      </c>
      <c r="E167" s="33">
        <v>0.372</v>
      </c>
      <c r="F167" s="33">
        <v>0.3876</v>
      </c>
      <c r="G167" s="33">
        <v>0.45839999999999997</v>
      </c>
      <c r="H167" s="33">
        <v>0.51119999999999999</v>
      </c>
      <c r="I167" s="33">
        <v>0.49440000000000001</v>
      </c>
      <c r="J167" s="34">
        <v>0.54359999999999997</v>
      </c>
      <c r="K167" s="34">
        <v>0.60599999999999998</v>
      </c>
      <c r="L167" s="34">
        <v>0.62039999999999995</v>
      </c>
      <c r="M167" s="33">
        <v>0.63</v>
      </c>
      <c r="N167" s="33">
        <v>0.61560000000000004</v>
      </c>
      <c r="O167" s="33">
        <v>0.6048</v>
      </c>
      <c r="P167" s="33">
        <v>0.66479999999999995</v>
      </c>
      <c r="Q167" s="33">
        <v>0.68400000000000005</v>
      </c>
      <c r="R167" s="33">
        <v>0.71879999999999999</v>
      </c>
      <c r="S167" s="33">
        <v>0.73319999999999996</v>
      </c>
      <c r="T167" s="33">
        <v>0.72119999999999995</v>
      </c>
      <c r="U167" s="34">
        <v>0.69240000000000002</v>
      </c>
      <c r="V167" s="34">
        <v>0.63719999999999999</v>
      </c>
      <c r="W167" s="34">
        <v>0.55200000000000005</v>
      </c>
      <c r="X167" s="33">
        <v>0.45839999999999997</v>
      </c>
      <c r="Y167" s="33">
        <v>0.38879999999999998</v>
      </c>
      <c r="Z167" s="33">
        <v>0.35880000000000001</v>
      </c>
    </row>
    <row r="168" spans="1:27" s="31" customFormat="1" ht="12.75" customHeight="1" x14ac:dyDescent="0.2">
      <c r="A168" s="30"/>
      <c r="B168" s="49" t="s">
        <v>231</v>
      </c>
      <c r="C168" s="33">
        <v>2.3999999999999998E-3</v>
      </c>
      <c r="D168" s="33">
        <v>2.8E-3</v>
      </c>
      <c r="E168" s="33">
        <v>2.3999999999999998E-3</v>
      </c>
      <c r="F168" s="33">
        <v>2.3999999999999998E-3</v>
      </c>
      <c r="G168" s="33">
        <v>2.3999999999999998E-3</v>
      </c>
      <c r="H168" s="33">
        <v>4.7999999999999996E-3</v>
      </c>
      <c r="I168" s="33">
        <v>4.7999999999999996E-3</v>
      </c>
      <c r="J168" s="34">
        <v>4.4000000000000003E-3</v>
      </c>
      <c r="K168" s="34">
        <v>3.5999999999999999E-3</v>
      </c>
      <c r="L168" s="34">
        <v>4.0000000000000001E-3</v>
      </c>
      <c r="M168" s="33">
        <v>3.5999999999999999E-3</v>
      </c>
      <c r="N168" s="33">
        <v>3.2000000000000002E-3</v>
      </c>
      <c r="O168" s="33">
        <v>5.1999999999999998E-3</v>
      </c>
      <c r="P168" s="33">
        <v>3.5999999999999999E-3</v>
      </c>
      <c r="Q168" s="33">
        <v>4.4000000000000003E-3</v>
      </c>
      <c r="R168" s="33">
        <v>4.0000000000000001E-3</v>
      </c>
      <c r="S168" s="33">
        <v>4.0000000000000001E-3</v>
      </c>
      <c r="T168" s="33">
        <v>4.7999999999999996E-3</v>
      </c>
      <c r="U168" s="34">
        <v>2.8E-3</v>
      </c>
      <c r="V168" s="34">
        <v>2.8E-3</v>
      </c>
      <c r="W168" s="34">
        <v>3.2000000000000002E-3</v>
      </c>
      <c r="X168" s="33">
        <v>2.8E-3</v>
      </c>
      <c r="Y168" s="33">
        <v>3.2000000000000002E-3</v>
      </c>
      <c r="Z168" s="33">
        <v>2.8E-3</v>
      </c>
    </row>
    <row r="169" spans="1:27" s="31" customFormat="1" ht="12.75" customHeight="1" x14ac:dyDescent="0.2">
      <c r="A169" s="30"/>
      <c r="B169" s="51" t="s">
        <v>232</v>
      </c>
      <c r="C169" s="52">
        <v>1.3622000000000001</v>
      </c>
      <c r="D169" s="52">
        <v>1.3622000000000001</v>
      </c>
      <c r="E169" s="52">
        <v>1.379</v>
      </c>
      <c r="F169" s="52">
        <v>1.3748</v>
      </c>
      <c r="G169" s="52">
        <v>1.3832</v>
      </c>
      <c r="H169" s="52">
        <v>1.3635999999999999</v>
      </c>
      <c r="I169" s="52">
        <v>1.3398000000000001</v>
      </c>
      <c r="J169" s="52">
        <v>1.2936000000000001</v>
      </c>
      <c r="K169" s="52">
        <v>1.2851999999999999</v>
      </c>
      <c r="L169" s="52">
        <v>1.3089999999999999</v>
      </c>
      <c r="M169" s="52">
        <v>1.302</v>
      </c>
      <c r="N169" s="52">
        <v>1.2949999999999999</v>
      </c>
      <c r="O169" s="52">
        <v>1.2907999999999999</v>
      </c>
      <c r="P169" s="52">
        <v>1.2782</v>
      </c>
      <c r="Q169" s="52">
        <v>1.2866</v>
      </c>
      <c r="R169" s="52">
        <v>1.2726</v>
      </c>
      <c r="S169" s="52">
        <v>1.2907999999999999</v>
      </c>
      <c r="T169" s="52">
        <v>1.302</v>
      </c>
      <c r="U169" s="52">
        <v>1.2894000000000001</v>
      </c>
      <c r="V169" s="52">
        <v>1.2894000000000001</v>
      </c>
      <c r="W169" s="52">
        <v>1.2894000000000001</v>
      </c>
      <c r="X169" s="52">
        <v>1.3048</v>
      </c>
      <c r="Y169" s="52">
        <v>1.2712000000000001</v>
      </c>
      <c r="Z169" s="52">
        <v>1.2544</v>
      </c>
      <c r="AA169" s="53">
        <f>SUM(C169:Z169)</f>
        <v>31.469200000000004</v>
      </c>
    </row>
    <row r="170" spans="1:27" s="31" customFormat="1" ht="12.75" customHeight="1" x14ac:dyDescent="0.2">
      <c r="A170" s="30"/>
      <c r="B170" s="49" t="s">
        <v>126</v>
      </c>
      <c r="C170" s="33">
        <v>0.45779999999999998</v>
      </c>
      <c r="D170" s="33">
        <v>0.45639999999999997</v>
      </c>
      <c r="E170" s="33">
        <v>0.46339999999999998</v>
      </c>
      <c r="F170" s="33">
        <v>0.45779999999999998</v>
      </c>
      <c r="G170" s="33">
        <v>0.4592</v>
      </c>
      <c r="H170" s="33">
        <v>0.46339999999999998</v>
      </c>
      <c r="I170" s="33">
        <v>0.46200000000000002</v>
      </c>
      <c r="J170" s="34">
        <v>0.44940000000000002</v>
      </c>
      <c r="K170" s="34">
        <v>0.43819999999999998</v>
      </c>
      <c r="L170" s="34">
        <v>0.45079999999999998</v>
      </c>
      <c r="M170" s="33">
        <v>0.44379999999999997</v>
      </c>
      <c r="N170" s="33">
        <v>0.44800000000000001</v>
      </c>
      <c r="O170" s="33">
        <v>0.43680000000000002</v>
      </c>
      <c r="P170" s="33">
        <v>0.42420000000000002</v>
      </c>
      <c r="Q170" s="33">
        <v>0.42559999999999998</v>
      </c>
      <c r="R170" s="33">
        <v>0.4158</v>
      </c>
      <c r="S170" s="33">
        <v>0.42280000000000001</v>
      </c>
      <c r="T170" s="33">
        <v>0.42980000000000002</v>
      </c>
      <c r="U170" s="34">
        <v>0.42980000000000002</v>
      </c>
      <c r="V170" s="34">
        <v>0.4284</v>
      </c>
      <c r="W170" s="34">
        <v>0.42699999999999999</v>
      </c>
      <c r="X170" s="33">
        <v>0.4214</v>
      </c>
      <c r="Y170" s="33">
        <v>0.41720000000000002</v>
      </c>
      <c r="Z170" s="33">
        <v>0.4214</v>
      </c>
    </row>
    <row r="171" spans="1:27" s="31" customFormat="1" ht="12.75" customHeight="1" x14ac:dyDescent="0.2">
      <c r="A171" s="30"/>
      <c r="B171" s="49" t="s">
        <v>95</v>
      </c>
      <c r="C171" s="33">
        <v>0.90439999999999998</v>
      </c>
      <c r="D171" s="33">
        <v>0.90580000000000005</v>
      </c>
      <c r="E171" s="33">
        <v>0.91559999999999997</v>
      </c>
      <c r="F171" s="33">
        <v>0.91700000000000004</v>
      </c>
      <c r="G171" s="33">
        <v>0.92400000000000004</v>
      </c>
      <c r="H171" s="33">
        <v>0.9002</v>
      </c>
      <c r="I171" s="33">
        <v>0.87780000000000002</v>
      </c>
      <c r="J171" s="34">
        <v>0.84419999999999995</v>
      </c>
      <c r="K171" s="34">
        <v>0.84699999999999998</v>
      </c>
      <c r="L171" s="34">
        <v>0.85819999999999996</v>
      </c>
      <c r="M171" s="33">
        <v>0.85819999999999996</v>
      </c>
      <c r="N171" s="33">
        <v>0.84699999999999998</v>
      </c>
      <c r="O171" s="33">
        <v>0.85399999999999998</v>
      </c>
      <c r="P171" s="33">
        <v>0.85399999999999998</v>
      </c>
      <c r="Q171" s="33">
        <v>0.86099999999999999</v>
      </c>
      <c r="R171" s="33">
        <v>0.85680000000000001</v>
      </c>
      <c r="S171" s="33">
        <v>0.86799999999999999</v>
      </c>
      <c r="T171" s="33">
        <v>0.87219999999999998</v>
      </c>
      <c r="U171" s="34">
        <v>0.85960000000000003</v>
      </c>
      <c r="V171" s="34">
        <v>0.86099999999999999</v>
      </c>
      <c r="W171" s="34">
        <v>0.86240000000000006</v>
      </c>
      <c r="X171" s="33">
        <v>0.88339999999999996</v>
      </c>
      <c r="Y171" s="33">
        <v>0.85399999999999998</v>
      </c>
      <c r="Z171" s="33">
        <v>0.83299999999999996</v>
      </c>
    </row>
    <row r="172" spans="1:27" s="31" customFormat="1" ht="12.75" customHeight="1" x14ac:dyDescent="0.2">
      <c r="A172" s="30"/>
      <c r="B172" s="51" t="s">
        <v>233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3">
        <f>SUM(C172:Z172)</f>
        <v>0</v>
      </c>
    </row>
    <row r="173" spans="1:27" s="31" customFormat="1" ht="12.75" customHeight="1" x14ac:dyDescent="0.2">
      <c r="A173" s="30"/>
      <c r="B173" s="49" t="s">
        <v>234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4">
        <v>0</v>
      </c>
      <c r="K173" s="34">
        <v>0</v>
      </c>
      <c r="L173" s="34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4">
        <v>0</v>
      </c>
      <c r="V173" s="34">
        <v>0</v>
      </c>
      <c r="W173" s="34">
        <v>0</v>
      </c>
      <c r="X173" s="33">
        <v>0</v>
      </c>
      <c r="Y173" s="33">
        <v>0</v>
      </c>
      <c r="Z173" s="33">
        <v>0</v>
      </c>
    </row>
    <row r="174" spans="1:27" s="31" customFormat="1" ht="12.75" customHeight="1" x14ac:dyDescent="0.2">
      <c r="A174" s="30"/>
      <c r="B174" s="49" t="s">
        <v>235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4">
        <v>0</v>
      </c>
      <c r="K174" s="34">
        <v>0</v>
      </c>
      <c r="L174" s="34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4">
        <v>0</v>
      </c>
      <c r="V174" s="34">
        <v>0</v>
      </c>
      <c r="W174" s="34">
        <v>0</v>
      </c>
      <c r="X174" s="33">
        <v>0</v>
      </c>
      <c r="Y174" s="33">
        <v>0</v>
      </c>
      <c r="Z174" s="33">
        <v>0</v>
      </c>
    </row>
    <row r="175" spans="1:27" s="31" customFormat="1" ht="12.75" customHeight="1" x14ac:dyDescent="0.2">
      <c r="A175" s="30"/>
      <c r="B175" s="51" t="s">
        <v>233</v>
      </c>
      <c r="C175" s="52">
        <v>3.6861000000000002</v>
      </c>
      <c r="D175" s="52">
        <v>3.6892</v>
      </c>
      <c r="E175" s="52">
        <v>3.7389999999999999</v>
      </c>
      <c r="F175" s="52">
        <v>3.73</v>
      </c>
      <c r="G175" s="52">
        <v>3.7688999999999999</v>
      </c>
      <c r="H175" s="52">
        <v>3.7103999999999999</v>
      </c>
      <c r="I175" s="52">
        <v>3.2486000000000002</v>
      </c>
      <c r="J175" s="52">
        <v>2.6642999999999999</v>
      </c>
      <c r="K175" s="52">
        <v>2.6661999999999999</v>
      </c>
      <c r="L175" s="52">
        <v>2.6212</v>
      </c>
      <c r="M175" s="52">
        <v>2.6328999999999998</v>
      </c>
      <c r="N175" s="52">
        <v>2.6511999999999998</v>
      </c>
      <c r="O175" s="52">
        <v>2.5878999999999999</v>
      </c>
      <c r="P175" s="52">
        <v>2.6229</v>
      </c>
      <c r="Q175" s="52">
        <v>3.5213000000000001</v>
      </c>
      <c r="R175" s="52">
        <v>3.6301000000000001</v>
      </c>
      <c r="S175" s="52">
        <v>3.6248</v>
      </c>
      <c r="T175" s="52">
        <v>3.6394000000000002</v>
      </c>
      <c r="U175" s="52">
        <v>3.6766999999999999</v>
      </c>
      <c r="V175" s="52">
        <v>3.6402999999999999</v>
      </c>
      <c r="W175" s="52">
        <v>3.5842999999999998</v>
      </c>
      <c r="X175" s="52">
        <v>3.5369999999999999</v>
      </c>
      <c r="Y175" s="52">
        <v>3.5295999999999998</v>
      </c>
      <c r="Z175" s="52">
        <v>3.5203000000000002</v>
      </c>
      <c r="AA175" s="53">
        <f>SUM(C175:Z175)</f>
        <v>79.922600000000003</v>
      </c>
    </row>
    <row r="176" spans="1:27" s="31" customFormat="1" ht="12.75" customHeight="1" x14ac:dyDescent="0.2">
      <c r="A176" s="30"/>
      <c r="B176" s="49" t="s">
        <v>236</v>
      </c>
      <c r="C176" s="33">
        <v>0.41820000000000002</v>
      </c>
      <c r="D176" s="33">
        <v>0.4108</v>
      </c>
      <c r="E176" s="33">
        <v>0.41170000000000001</v>
      </c>
      <c r="F176" s="33">
        <v>0.42470000000000002</v>
      </c>
      <c r="G176" s="33">
        <v>0.41320000000000001</v>
      </c>
      <c r="H176" s="33">
        <v>0.42620000000000002</v>
      </c>
      <c r="I176" s="33">
        <v>0.4022</v>
      </c>
      <c r="J176" s="34">
        <v>0.40629999999999999</v>
      </c>
      <c r="K176" s="34">
        <v>0.40110000000000001</v>
      </c>
      <c r="L176" s="34">
        <v>0.38779999999999998</v>
      </c>
      <c r="M176" s="33">
        <v>0.37019999999999997</v>
      </c>
      <c r="N176" s="33">
        <v>0.37940000000000002</v>
      </c>
      <c r="O176" s="33">
        <v>0.37409999999999999</v>
      </c>
      <c r="P176" s="33">
        <v>0.3861</v>
      </c>
      <c r="Q176" s="33">
        <v>0.37490000000000001</v>
      </c>
      <c r="R176" s="33">
        <v>0.38529999999999998</v>
      </c>
      <c r="S176" s="33">
        <v>0.39579999999999999</v>
      </c>
      <c r="T176" s="33">
        <v>0.38829999999999998</v>
      </c>
      <c r="U176" s="34">
        <v>0.38109999999999999</v>
      </c>
      <c r="V176" s="34">
        <v>0.39360000000000001</v>
      </c>
      <c r="W176" s="34">
        <v>0.3962</v>
      </c>
      <c r="X176" s="33">
        <v>0.38479999999999998</v>
      </c>
      <c r="Y176" s="33">
        <v>0.37990000000000002</v>
      </c>
      <c r="Z176" s="33">
        <v>0.3921</v>
      </c>
    </row>
    <row r="177" spans="1:27" s="31" customFormat="1" ht="12.75" customHeight="1" x14ac:dyDescent="0.2">
      <c r="A177" s="30"/>
      <c r="B177" s="49" t="s">
        <v>237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4">
        <v>0</v>
      </c>
      <c r="K177" s="34">
        <v>0</v>
      </c>
      <c r="L177" s="34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4">
        <v>0</v>
      </c>
      <c r="V177" s="34">
        <v>0</v>
      </c>
      <c r="W177" s="34">
        <v>0</v>
      </c>
      <c r="X177" s="33">
        <v>0</v>
      </c>
      <c r="Y177" s="33">
        <v>0</v>
      </c>
      <c r="Z177" s="33">
        <v>0</v>
      </c>
    </row>
    <row r="178" spans="1:27" s="31" customFormat="1" ht="12.75" customHeight="1" x14ac:dyDescent="0.2">
      <c r="A178" s="30"/>
      <c r="B178" s="49" t="s">
        <v>238</v>
      </c>
      <c r="C178" s="33">
        <v>1.0348999999999999</v>
      </c>
      <c r="D178" s="33">
        <v>1.0262</v>
      </c>
      <c r="E178" s="33">
        <v>1.0449999999999999</v>
      </c>
      <c r="F178" s="33">
        <v>1.0589</v>
      </c>
      <c r="G178" s="33">
        <v>1.0762</v>
      </c>
      <c r="H178" s="33">
        <v>1.0618000000000001</v>
      </c>
      <c r="I178" s="33">
        <v>0.58940000000000003</v>
      </c>
      <c r="J178" s="34">
        <v>0</v>
      </c>
      <c r="K178" s="34">
        <v>0</v>
      </c>
      <c r="L178" s="34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0.91820000000000002</v>
      </c>
      <c r="R178" s="33">
        <v>1.0266999999999999</v>
      </c>
      <c r="S178" s="33">
        <v>1.0445</v>
      </c>
      <c r="T178" s="33">
        <v>1.0170999999999999</v>
      </c>
      <c r="U178" s="34">
        <v>1.0488</v>
      </c>
      <c r="V178" s="34">
        <v>1.0378000000000001</v>
      </c>
      <c r="W178" s="34">
        <v>1.0152000000000001</v>
      </c>
      <c r="X178" s="33">
        <v>0.99980000000000002</v>
      </c>
      <c r="Y178" s="33">
        <v>0.99550000000000005</v>
      </c>
      <c r="Z178" s="33">
        <v>0.98929999999999996</v>
      </c>
    </row>
    <row r="179" spans="1:27" s="31" customFormat="1" ht="12.75" customHeight="1" x14ac:dyDescent="0.2">
      <c r="A179" s="30"/>
      <c r="B179" s="49" t="s">
        <v>239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4">
        <v>0</v>
      </c>
      <c r="K179" s="34">
        <v>0</v>
      </c>
      <c r="L179" s="34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4">
        <v>0</v>
      </c>
      <c r="V179" s="34">
        <v>0</v>
      </c>
      <c r="W179" s="34">
        <v>0</v>
      </c>
      <c r="X179" s="33">
        <v>0</v>
      </c>
      <c r="Y179" s="33">
        <v>0</v>
      </c>
      <c r="Z179" s="33">
        <v>0</v>
      </c>
    </row>
    <row r="180" spans="1:27" s="31" customFormat="1" ht="12.75" customHeight="1" x14ac:dyDescent="0.2">
      <c r="A180" s="30"/>
      <c r="B180" s="49" t="s">
        <v>240</v>
      </c>
      <c r="C180" s="33">
        <v>2.2330000000000001</v>
      </c>
      <c r="D180" s="33">
        <v>2.2522000000000002</v>
      </c>
      <c r="E180" s="33">
        <v>2.2824</v>
      </c>
      <c r="F180" s="33">
        <v>2.2464</v>
      </c>
      <c r="G180" s="33">
        <v>2.2795000000000001</v>
      </c>
      <c r="H180" s="33">
        <v>2.2223999999999999</v>
      </c>
      <c r="I180" s="33">
        <v>2.2570000000000001</v>
      </c>
      <c r="J180" s="34">
        <v>2.2578999999999998</v>
      </c>
      <c r="K180" s="34">
        <v>2.2650999999999999</v>
      </c>
      <c r="L180" s="34">
        <v>2.2334000000000001</v>
      </c>
      <c r="M180" s="33">
        <v>2.2627000000000002</v>
      </c>
      <c r="N180" s="33">
        <v>2.2717999999999998</v>
      </c>
      <c r="O180" s="33">
        <v>2.2138</v>
      </c>
      <c r="P180" s="33">
        <v>2.2368000000000001</v>
      </c>
      <c r="Q180" s="33">
        <v>2.2282000000000002</v>
      </c>
      <c r="R180" s="33">
        <v>2.2181000000000002</v>
      </c>
      <c r="S180" s="33">
        <v>2.1844999999999999</v>
      </c>
      <c r="T180" s="33">
        <v>2.2339000000000002</v>
      </c>
      <c r="U180" s="34">
        <v>2.2469000000000001</v>
      </c>
      <c r="V180" s="34">
        <v>2.2090000000000001</v>
      </c>
      <c r="W180" s="34">
        <v>2.173</v>
      </c>
      <c r="X180" s="33">
        <v>2.1522999999999999</v>
      </c>
      <c r="Y180" s="33">
        <v>2.1541999999999999</v>
      </c>
      <c r="Z180" s="33">
        <v>2.1389</v>
      </c>
    </row>
    <row r="181" spans="1:27" s="31" customFormat="1" ht="12.75" customHeight="1" x14ac:dyDescent="0.2">
      <c r="A181" s="30"/>
      <c r="B181" s="51" t="s">
        <v>241</v>
      </c>
      <c r="C181" s="52">
        <v>4.8395999999999999</v>
      </c>
      <c r="D181" s="52">
        <v>4.7291999999999996</v>
      </c>
      <c r="E181" s="52">
        <v>4.8635999999999999</v>
      </c>
      <c r="F181" s="52">
        <v>5.4240000000000004</v>
      </c>
      <c r="G181" s="52">
        <v>6.4955999999999996</v>
      </c>
      <c r="H181" s="52">
        <v>7.2576000000000001</v>
      </c>
      <c r="I181" s="52">
        <v>7.5468000000000002</v>
      </c>
      <c r="J181" s="52">
        <v>7.83</v>
      </c>
      <c r="K181" s="52">
        <v>7.6512000000000002</v>
      </c>
      <c r="L181" s="52">
        <v>7.5540000000000003</v>
      </c>
      <c r="M181" s="52">
        <v>7.7183999999999999</v>
      </c>
      <c r="N181" s="52">
        <v>7.8048000000000002</v>
      </c>
      <c r="O181" s="52">
        <v>7.9211999999999998</v>
      </c>
      <c r="P181" s="52">
        <v>8.2523999999999997</v>
      </c>
      <c r="Q181" s="52">
        <v>8.5212000000000003</v>
      </c>
      <c r="R181" s="52">
        <v>8.5991999999999997</v>
      </c>
      <c r="S181" s="52">
        <v>9.0096000000000007</v>
      </c>
      <c r="T181" s="52">
        <v>9.0348000000000006</v>
      </c>
      <c r="U181" s="52">
        <v>8.6723999999999997</v>
      </c>
      <c r="V181" s="52">
        <v>8.0687999999999995</v>
      </c>
      <c r="W181" s="52">
        <v>7.1352000000000002</v>
      </c>
      <c r="X181" s="52">
        <v>6.1536</v>
      </c>
      <c r="Y181" s="52">
        <v>5.3856000000000002</v>
      </c>
      <c r="Z181" s="52">
        <v>4.8276000000000003</v>
      </c>
      <c r="AA181" s="53">
        <f>SUM(C181:Z181)</f>
        <v>171.29640000000001</v>
      </c>
    </row>
    <row r="182" spans="1:27" s="31" customFormat="1" ht="12.75" customHeight="1" x14ac:dyDescent="0.2">
      <c r="A182" s="30"/>
      <c r="B182" s="49" t="s">
        <v>242</v>
      </c>
      <c r="C182" s="33">
        <v>1.1999999999999999E-3</v>
      </c>
      <c r="D182" s="33">
        <v>0</v>
      </c>
      <c r="E182" s="33">
        <v>0</v>
      </c>
      <c r="F182" s="33">
        <v>0</v>
      </c>
      <c r="G182" s="33">
        <v>0</v>
      </c>
      <c r="H182" s="33">
        <v>1.1999999999999999E-3</v>
      </c>
      <c r="I182" s="33">
        <v>0</v>
      </c>
      <c r="J182" s="34">
        <v>0</v>
      </c>
      <c r="K182" s="34">
        <v>0</v>
      </c>
      <c r="L182" s="34">
        <v>0</v>
      </c>
      <c r="M182" s="33">
        <v>1.1999999999999999E-3</v>
      </c>
      <c r="N182" s="33">
        <v>0</v>
      </c>
      <c r="O182" s="33">
        <v>0</v>
      </c>
      <c r="P182" s="33">
        <v>0</v>
      </c>
      <c r="Q182" s="33">
        <v>1.1999999999999999E-3</v>
      </c>
      <c r="R182" s="33">
        <v>0</v>
      </c>
      <c r="S182" s="33">
        <v>0</v>
      </c>
      <c r="T182" s="33">
        <v>0</v>
      </c>
      <c r="U182" s="34">
        <v>0</v>
      </c>
      <c r="V182" s="34">
        <v>1.1999999999999999E-3</v>
      </c>
      <c r="W182" s="34">
        <v>0</v>
      </c>
      <c r="X182" s="33">
        <v>0</v>
      </c>
      <c r="Y182" s="33">
        <v>0</v>
      </c>
      <c r="Z182" s="33">
        <v>0</v>
      </c>
    </row>
    <row r="183" spans="1:27" s="31" customFormat="1" ht="12.75" customHeight="1" x14ac:dyDescent="0.2">
      <c r="A183" s="30"/>
      <c r="B183" s="49" t="s">
        <v>243</v>
      </c>
      <c r="C183" s="33">
        <v>1.3380000000000001</v>
      </c>
      <c r="D183" s="33">
        <v>1.2767999999999999</v>
      </c>
      <c r="E183" s="33">
        <v>1.3211999999999999</v>
      </c>
      <c r="F183" s="33">
        <v>1.53</v>
      </c>
      <c r="G183" s="33">
        <v>1.8084</v>
      </c>
      <c r="H183" s="33">
        <v>2.0268000000000002</v>
      </c>
      <c r="I183" s="33">
        <v>2.0592000000000001</v>
      </c>
      <c r="J183" s="34">
        <v>2.1312000000000002</v>
      </c>
      <c r="K183" s="34">
        <v>2.0783999999999998</v>
      </c>
      <c r="L183" s="34">
        <v>1.9463999999999999</v>
      </c>
      <c r="M183" s="33">
        <v>1.9823999999999999</v>
      </c>
      <c r="N183" s="33">
        <v>1.9896</v>
      </c>
      <c r="O183" s="33">
        <v>2.0508000000000002</v>
      </c>
      <c r="P183" s="33">
        <v>2.1240000000000001</v>
      </c>
      <c r="Q183" s="33">
        <v>2.2547999999999999</v>
      </c>
      <c r="R183" s="33">
        <v>2.3424</v>
      </c>
      <c r="S183" s="33">
        <v>2.5548000000000002</v>
      </c>
      <c r="T183" s="33">
        <v>2.6520000000000001</v>
      </c>
      <c r="U183" s="34">
        <v>2.5535999999999999</v>
      </c>
      <c r="V183" s="34">
        <v>2.3843999999999999</v>
      </c>
      <c r="W183" s="34">
        <v>2.1059999999999999</v>
      </c>
      <c r="X183" s="33">
        <v>1.8011999999999999</v>
      </c>
      <c r="Y183" s="33">
        <v>1.5431999999999999</v>
      </c>
      <c r="Z183" s="33">
        <v>1.2936000000000001</v>
      </c>
    </row>
    <row r="184" spans="1:27" s="31" customFormat="1" ht="12.75" customHeight="1" x14ac:dyDescent="0.2">
      <c r="A184" s="30"/>
      <c r="B184" s="49" t="s">
        <v>244</v>
      </c>
      <c r="C184" s="33">
        <v>1.2911999999999999</v>
      </c>
      <c r="D184" s="33">
        <v>1.2996000000000001</v>
      </c>
      <c r="E184" s="33">
        <v>1.29</v>
      </c>
      <c r="F184" s="33">
        <v>1.3812</v>
      </c>
      <c r="G184" s="33">
        <v>1.6379999999999999</v>
      </c>
      <c r="H184" s="33">
        <v>1.7664</v>
      </c>
      <c r="I184" s="33">
        <v>1.8624000000000001</v>
      </c>
      <c r="J184" s="34">
        <v>1.9583999999999999</v>
      </c>
      <c r="K184" s="34">
        <v>1.8792</v>
      </c>
      <c r="L184" s="34">
        <v>1.8684000000000001</v>
      </c>
      <c r="M184" s="33">
        <v>1.9152</v>
      </c>
      <c r="N184" s="33">
        <v>1.9476</v>
      </c>
      <c r="O184" s="33">
        <v>1.9452</v>
      </c>
      <c r="P184" s="33">
        <v>2.0244</v>
      </c>
      <c r="Q184" s="33">
        <v>2.0855999999999999</v>
      </c>
      <c r="R184" s="33">
        <v>2.0783999999999998</v>
      </c>
      <c r="S184" s="33">
        <v>2.1539999999999999</v>
      </c>
      <c r="T184" s="33">
        <v>2.1192000000000002</v>
      </c>
      <c r="U184" s="34">
        <v>2.0327999999999999</v>
      </c>
      <c r="V184" s="34">
        <v>1.8984000000000001</v>
      </c>
      <c r="W184" s="34">
        <v>1.71</v>
      </c>
      <c r="X184" s="33">
        <v>1.4903999999999999</v>
      </c>
      <c r="Y184" s="33">
        <v>1.3308</v>
      </c>
      <c r="Z184" s="33">
        <v>1.2564</v>
      </c>
    </row>
    <row r="185" spans="1:27" s="31" customFormat="1" ht="12.75" customHeight="1" x14ac:dyDescent="0.2">
      <c r="A185" s="30"/>
      <c r="B185" s="49" t="s">
        <v>245</v>
      </c>
      <c r="C185" s="33">
        <v>0</v>
      </c>
      <c r="D185" s="33">
        <v>0</v>
      </c>
      <c r="E185" s="33">
        <v>0</v>
      </c>
      <c r="F185" s="33">
        <v>1.1999999999999999E-3</v>
      </c>
      <c r="G185" s="33">
        <v>0</v>
      </c>
      <c r="H185" s="33">
        <v>0</v>
      </c>
      <c r="I185" s="33">
        <v>0</v>
      </c>
      <c r="J185" s="34">
        <v>0</v>
      </c>
      <c r="K185" s="34">
        <v>0</v>
      </c>
      <c r="L185" s="34">
        <v>0</v>
      </c>
      <c r="M185" s="33">
        <v>1.1999999999999999E-3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1.1999999999999999E-3</v>
      </c>
      <c r="U185" s="34">
        <v>0</v>
      </c>
      <c r="V185" s="34">
        <v>0</v>
      </c>
      <c r="W185" s="34">
        <v>0</v>
      </c>
      <c r="X185" s="33">
        <v>0</v>
      </c>
      <c r="Y185" s="33">
        <v>0</v>
      </c>
      <c r="Z185" s="33">
        <v>0</v>
      </c>
    </row>
    <row r="186" spans="1:27" s="31" customFormat="1" ht="12.75" customHeight="1" x14ac:dyDescent="0.2">
      <c r="A186" s="30"/>
      <c r="B186" s="49" t="s">
        <v>246</v>
      </c>
      <c r="C186" s="33">
        <v>0</v>
      </c>
      <c r="D186" s="33">
        <v>0</v>
      </c>
      <c r="E186" s="33">
        <v>1.1999999999999999E-3</v>
      </c>
      <c r="F186" s="33">
        <v>0</v>
      </c>
      <c r="G186" s="33">
        <v>0</v>
      </c>
      <c r="H186" s="33">
        <v>1.1999999999999999E-3</v>
      </c>
      <c r="I186" s="33">
        <v>0</v>
      </c>
      <c r="J186" s="34">
        <v>0</v>
      </c>
      <c r="K186" s="34">
        <v>0</v>
      </c>
      <c r="L186" s="34">
        <v>1.1999999999999999E-3</v>
      </c>
      <c r="M186" s="33">
        <v>0</v>
      </c>
      <c r="N186" s="33">
        <v>0</v>
      </c>
      <c r="O186" s="33">
        <v>0</v>
      </c>
      <c r="P186" s="33">
        <v>1.1999999999999999E-3</v>
      </c>
      <c r="Q186" s="33">
        <v>0</v>
      </c>
      <c r="R186" s="33">
        <v>0</v>
      </c>
      <c r="S186" s="33">
        <v>0</v>
      </c>
      <c r="T186" s="33">
        <v>1.1999999999999999E-3</v>
      </c>
      <c r="U186" s="34">
        <v>0</v>
      </c>
      <c r="V186" s="34">
        <v>0</v>
      </c>
      <c r="W186" s="34">
        <v>0</v>
      </c>
      <c r="X186" s="33">
        <v>1.1999999999999999E-3</v>
      </c>
      <c r="Y186" s="33">
        <v>0</v>
      </c>
      <c r="Z186" s="33">
        <v>0</v>
      </c>
    </row>
    <row r="187" spans="1:27" s="31" customFormat="1" ht="12.75" customHeight="1" x14ac:dyDescent="0.2">
      <c r="A187" s="30"/>
      <c r="B187" s="49" t="s">
        <v>247</v>
      </c>
      <c r="C187" s="33">
        <v>1.4136</v>
      </c>
      <c r="D187" s="33">
        <v>1.3884000000000001</v>
      </c>
      <c r="E187" s="33">
        <v>1.4352</v>
      </c>
      <c r="F187" s="33">
        <v>1.6092</v>
      </c>
      <c r="G187" s="33">
        <v>1.9416</v>
      </c>
      <c r="H187" s="33">
        <v>2.1863999999999999</v>
      </c>
      <c r="I187" s="33">
        <v>2.298</v>
      </c>
      <c r="J187" s="34">
        <v>2.3748</v>
      </c>
      <c r="K187" s="34">
        <v>2.3448000000000002</v>
      </c>
      <c r="L187" s="34">
        <v>2.3904000000000001</v>
      </c>
      <c r="M187" s="33">
        <v>2.5164</v>
      </c>
      <c r="N187" s="33">
        <v>2.5308000000000002</v>
      </c>
      <c r="O187" s="33">
        <v>2.5703999999999998</v>
      </c>
      <c r="P187" s="33">
        <v>2.7191999999999998</v>
      </c>
      <c r="Q187" s="33">
        <v>2.7467999999999999</v>
      </c>
      <c r="R187" s="33">
        <v>2.7155999999999998</v>
      </c>
      <c r="S187" s="33">
        <v>2.7564000000000002</v>
      </c>
      <c r="T187" s="33">
        <v>2.7071999999999998</v>
      </c>
      <c r="U187" s="34">
        <v>2.5668000000000002</v>
      </c>
      <c r="V187" s="34">
        <v>2.31</v>
      </c>
      <c r="W187" s="34">
        <v>2.0087999999999999</v>
      </c>
      <c r="X187" s="33">
        <v>1.7303999999999999</v>
      </c>
      <c r="Y187" s="33">
        <v>1.5287999999999999</v>
      </c>
      <c r="Z187" s="33">
        <v>1.4148000000000001</v>
      </c>
    </row>
    <row r="188" spans="1:27" s="31" customFormat="1" ht="12.75" customHeight="1" x14ac:dyDescent="0.2">
      <c r="A188" s="30"/>
      <c r="B188" s="49" t="s">
        <v>248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4">
        <v>0</v>
      </c>
      <c r="K188" s="34">
        <v>0</v>
      </c>
      <c r="L188" s="34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4">
        <v>0</v>
      </c>
      <c r="V188" s="34">
        <v>0</v>
      </c>
      <c r="W188" s="34">
        <v>0</v>
      </c>
      <c r="X188" s="33">
        <v>0</v>
      </c>
      <c r="Y188" s="33">
        <v>0</v>
      </c>
      <c r="Z188" s="33">
        <v>0</v>
      </c>
    </row>
    <row r="189" spans="1:27" s="31" customFormat="1" ht="12.75" customHeight="1" x14ac:dyDescent="0.2">
      <c r="A189" s="30"/>
      <c r="B189" s="49" t="s">
        <v>249</v>
      </c>
      <c r="C189" s="33">
        <v>0.79559999999999997</v>
      </c>
      <c r="D189" s="33">
        <v>0.76439999999999997</v>
      </c>
      <c r="E189" s="33">
        <v>0.81599999999999995</v>
      </c>
      <c r="F189" s="33">
        <v>0.90239999999999998</v>
      </c>
      <c r="G189" s="33">
        <v>1.1075999999999999</v>
      </c>
      <c r="H189" s="33">
        <v>1.2756000000000001</v>
      </c>
      <c r="I189" s="33">
        <v>1.3271999999999999</v>
      </c>
      <c r="J189" s="34">
        <v>1.3655999999999999</v>
      </c>
      <c r="K189" s="34">
        <v>1.3488</v>
      </c>
      <c r="L189" s="34">
        <v>1.3475999999999999</v>
      </c>
      <c r="M189" s="33">
        <v>1.302</v>
      </c>
      <c r="N189" s="33">
        <v>1.3368</v>
      </c>
      <c r="O189" s="33">
        <v>1.3548</v>
      </c>
      <c r="P189" s="33">
        <v>1.3835999999999999</v>
      </c>
      <c r="Q189" s="33">
        <v>1.4328000000000001</v>
      </c>
      <c r="R189" s="33">
        <v>1.4628000000000001</v>
      </c>
      <c r="S189" s="33">
        <v>1.5444</v>
      </c>
      <c r="T189" s="33">
        <v>1.554</v>
      </c>
      <c r="U189" s="34">
        <v>1.5192000000000001</v>
      </c>
      <c r="V189" s="34">
        <v>1.4748000000000001</v>
      </c>
      <c r="W189" s="34">
        <v>1.3104</v>
      </c>
      <c r="X189" s="33">
        <v>1.1304000000000001</v>
      </c>
      <c r="Y189" s="33">
        <v>0.98280000000000001</v>
      </c>
      <c r="Z189" s="33">
        <v>0.86280000000000001</v>
      </c>
    </row>
    <row r="190" spans="1:27" s="31" customFormat="1" ht="12.75" customHeight="1" x14ac:dyDescent="0.2">
      <c r="A190" s="30"/>
      <c r="B190" s="51" t="s">
        <v>250</v>
      </c>
      <c r="C190" s="52">
        <v>6.2270000000000003</v>
      </c>
      <c r="D190" s="52">
        <v>6.1285999999999996</v>
      </c>
      <c r="E190" s="52">
        <v>6.2465999999999999</v>
      </c>
      <c r="F190" s="52">
        <v>6.4627999999999997</v>
      </c>
      <c r="G190" s="52">
        <v>6.8297999999999996</v>
      </c>
      <c r="H190" s="52">
        <v>7.0895999999999999</v>
      </c>
      <c r="I190" s="52">
        <v>7.0621999999999998</v>
      </c>
      <c r="J190" s="52">
        <v>6.9752000000000001</v>
      </c>
      <c r="K190" s="52">
        <v>7.0423999999999998</v>
      </c>
      <c r="L190" s="52">
        <v>7.0237999999999996</v>
      </c>
      <c r="M190" s="52">
        <v>7.1105999999999998</v>
      </c>
      <c r="N190" s="52">
        <v>7.1651999999999996</v>
      </c>
      <c r="O190" s="52">
        <v>7.2016</v>
      </c>
      <c r="P190" s="52">
        <v>7.5190000000000001</v>
      </c>
      <c r="Q190" s="52">
        <v>7.6512000000000002</v>
      </c>
      <c r="R190" s="52">
        <v>7.7530000000000001</v>
      </c>
      <c r="S190" s="52">
        <v>7.8112000000000004</v>
      </c>
      <c r="T190" s="52">
        <v>7.8616000000000001</v>
      </c>
      <c r="U190" s="52">
        <v>7.7325999999999997</v>
      </c>
      <c r="V190" s="52">
        <v>7.4916</v>
      </c>
      <c r="W190" s="52">
        <v>7.1702000000000004</v>
      </c>
      <c r="X190" s="52">
        <v>6.7337999999999996</v>
      </c>
      <c r="Y190" s="52">
        <v>6.3419999999999996</v>
      </c>
      <c r="Z190" s="52">
        <v>6.0708000000000002</v>
      </c>
      <c r="AA190" s="53">
        <f>SUM(C190:Z190)</f>
        <v>168.70240000000001</v>
      </c>
    </row>
    <row r="191" spans="1:27" s="31" customFormat="1" ht="12.75" customHeight="1" x14ac:dyDescent="0.2">
      <c r="A191" s="30"/>
      <c r="B191" s="49" t="s">
        <v>251</v>
      </c>
      <c r="C191" s="33">
        <v>0.63360000000000005</v>
      </c>
      <c r="D191" s="33">
        <v>0.59279999999999999</v>
      </c>
      <c r="E191" s="33">
        <v>0.57840000000000003</v>
      </c>
      <c r="F191" s="33">
        <v>0.57440000000000002</v>
      </c>
      <c r="G191" s="33">
        <v>0.55359999999999998</v>
      </c>
      <c r="H191" s="33">
        <v>0.66720000000000002</v>
      </c>
      <c r="I191" s="33">
        <v>0.70240000000000002</v>
      </c>
      <c r="J191" s="34">
        <v>0.6472</v>
      </c>
      <c r="K191" s="34">
        <v>0.61919999999999997</v>
      </c>
      <c r="L191" s="34">
        <v>0.60960000000000003</v>
      </c>
      <c r="M191" s="33">
        <v>0.63280000000000003</v>
      </c>
      <c r="N191" s="33">
        <v>0.62960000000000005</v>
      </c>
      <c r="O191" s="33">
        <v>0.60560000000000003</v>
      </c>
      <c r="P191" s="33">
        <v>0.61199999999999999</v>
      </c>
      <c r="Q191" s="33">
        <v>0.5968</v>
      </c>
      <c r="R191" s="33">
        <v>0.62639999999999996</v>
      </c>
      <c r="S191" s="33">
        <v>0.63039999999999996</v>
      </c>
      <c r="T191" s="33">
        <v>0.63600000000000001</v>
      </c>
      <c r="U191" s="34">
        <v>0.63919999999999999</v>
      </c>
      <c r="V191" s="34">
        <v>0.63360000000000005</v>
      </c>
      <c r="W191" s="34">
        <v>0.63439999999999996</v>
      </c>
      <c r="X191" s="33">
        <v>0.65200000000000002</v>
      </c>
      <c r="Y191" s="33">
        <v>0.61439999999999995</v>
      </c>
      <c r="Z191" s="33">
        <v>0.58320000000000005</v>
      </c>
    </row>
    <row r="192" spans="1:27" s="31" customFormat="1" ht="12.75" customHeight="1" x14ac:dyDescent="0.2">
      <c r="A192" s="30"/>
      <c r="B192" s="49" t="s">
        <v>252</v>
      </c>
      <c r="C192" s="33">
        <v>0.3024</v>
      </c>
      <c r="D192" s="33">
        <v>0.30059999999999998</v>
      </c>
      <c r="E192" s="33">
        <v>0.3</v>
      </c>
      <c r="F192" s="33">
        <v>0.3024</v>
      </c>
      <c r="G192" s="33">
        <v>0.3</v>
      </c>
      <c r="H192" s="33">
        <v>0.3</v>
      </c>
      <c r="I192" s="33">
        <v>0.29520000000000002</v>
      </c>
      <c r="J192" s="34">
        <v>0.29459999999999997</v>
      </c>
      <c r="K192" s="34">
        <v>0.29399999999999998</v>
      </c>
      <c r="L192" s="34">
        <v>0.29520000000000002</v>
      </c>
      <c r="M192" s="33">
        <v>0.29399999999999998</v>
      </c>
      <c r="N192" s="33">
        <v>0.29459999999999997</v>
      </c>
      <c r="O192" s="33">
        <v>0.29820000000000002</v>
      </c>
      <c r="P192" s="33">
        <v>0.2964</v>
      </c>
      <c r="Q192" s="33">
        <v>0.30120000000000002</v>
      </c>
      <c r="R192" s="33">
        <v>0.29759999999999998</v>
      </c>
      <c r="S192" s="33">
        <v>0.3</v>
      </c>
      <c r="T192" s="33">
        <v>0.3</v>
      </c>
      <c r="U192" s="34">
        <v>0.30120000000000002</v>
      </c>
      <c r="V192" s="34">
        <v>0.3024</v>
      </c>
      <c r="W192" s="34">
        <v>0.3024</v>
      </c>
      <c r="X192" s="33">
        <v>0.30180000000000001</v>
      </c>
      <c r="Y192" s="33">
        <v>0.3</v>
      </c>
      <c r="Z192" s="33">
        <v>0.2994</v>
      </c>
    </row>
    <row r="193" spans="1:32" s="31" customFormat="1" ht="12.75" customHeight="1" x14ac:dyDescent="0.2">
      <c r="A193" s="30"/>
      <c r="B193" s="49" t="s">
        <v>253</v>
      </c>
      <c r="C193" s="33">
        <v>0.98399999999999999</v>
      </c>
      <c r="D193" s="33">
        <v>0.98240000000000005</v>
      </c>
      <c r="E193" s="33">
        <v>0.98960000000000004</v>
      </c>
      <c r="F193" s="33">
        <v>1.032</v>
      </c>
      <c r="G193" s="33">
        <v>1.1168</v>
      </c>
      <c r="H193" s="33">
        <v>1.1399999999999999</v>
      </c>
      <c r="I193" s="33">
        <v>1.1135999999999999</v>
      </c>
      <c r="J193" s="34">
        <v>1.1064000000000001</v>
      </c>
      <c r="K193" s="34">
        <v>1.1368</v>
      </c>
      <c r="L193" s="34">
        <v>1.1448</v>
      </c>
      <c r="M193" s="33">
        <v>1.1832</v>
      </c>
      <c r="N193" s="33">
        <v>1.18</v>
      </c>
      <c r="O193" s="33">
        <v>1.2032</v>
      </c>
      <c r="P193" s="33">
        <v>1.2856000000000001</v>
      </c>
      <c r="Q193" s="33">
        <v>1.3136000000000001</v>
      </c>
      <c r="R193" s="33">
        <v>1.3480000000000001</v>
      </c>
      <c r="S193" s="33">
        <v>1.3752</v>
      </c>
      <c r="T193" s="33">
        <v>1.4159999999999999</v>
      </c>
      <c r="U193" s="34">
        <v>1.4119999999999999</v>
      </c>
      <c r="V193" s="34">
        <v>1.3448</v>
      </c>
      <c r="W193" s="34">
        <v>1.224</v>
      </c>
      <c r="X193" s="33">
        <v>1.1055999999999999</v>
      </c>
      <c r="Y193" s="33">
        <v>1.032</v>
      </c>
      <c r="Z193" s="33">
        <v>0.98399999999999999</v>
      </c>
    </row>
    <row r="194" spans="1:32" s="31" customFormat="1" ht="12.75" customHeight="1" x14ac:dyDescent="0.2">
      <c r="A194" s="30"/>
      <c r="B194" s="49" t="s">
        <v>254</v>
      </c>
      <c r="C194" s="33">
        <v>0.44719999999999999</v>
      </c>
      <c r="D194" s="33">
        <v>0.43359999999999999</v>
      </c>
      <c r="E194" s="33">
        <v>0.44240000000000002</v>
      </c>
      <c r="F194" s="33">
        <v>0.48880000000000001</v>
      </c>
      <c r="G194" s="33">
        <v>0.54320000000000002</v>
      </c>
      <c r="H194" s="33">
        <v>0.53359999999999996</v>
      </c>
      <c r="I194" s="33">
        <v>0.52480000000000004</v>
      </c>
      <c r="J194" s="34">
        <v>0.52480000000000004</v>
      </c>
      <c r="K194" s="34">
        <v>0.54400000000000004</v>
      </c>
      <c r="L194" s="34">
        <v>0.55679999999999996</v>
      </c>
      <c r="M194" s="33">
        <v>0.56799999999999995</v>
      </c>
      <c r="N194" s="33">
        <v>0.5776</v>
      </c>
      <c r="O194" s="33">
        <v>0.60319999999999996</v>
      </c>
      <c r="P194" s="33">
        <v>0.66959999999999997</v>
      </c>
      <c r="Q194" s="33">
        <v>0.69920000000000004</v>
      </c>
      <c r="R194" s="33">
        <v>0.73040000000000005</v>
      </c>
      <c r="S194" s="33">
        <v>0.76959999999999995</v>
      </c>
      <c r="T194" s="33">
        <v>0.79120000000000001</v>
      </c>
      <c r="U194" s="34">
        <v>0.77200000000000002</v>
      </c>
      <c r="V194" s="34">
        <v>0.72560000000000002</v>
      </c>
      <c r="W194" s="34">
        <v>0.66639999999999999</v>
      </c>
      <c r="X194" s="33">
        <v>0.57520000000000004</v>
      </c>
      <c r="Y194" s="33">
        <v>0.50800000000000001</v>
      </c>
      <c r="Z194" s="33">
        <v>0.46079999999999999</v>
      </c>
    </row>
    <row r="195" spans="1:32" s="31" customFormat="1" ht="12.75" customHeight="1" x14ac:dyDescent="0.2">
      <c r="A195" s="30"/>
      <c r="B195" s="49" t="s">
        <v>255</v>
      </c>
      <c r="C195" s="33">
        <v>0.36080000000000001</v>
      </c>
      <c r="D195" s="33">
        <v>0.35199999999999998</v>
      </c>
      <c r="E195" s="33">
        <v>0.36799999999999999</v>
      </c>
      <c r="F195" s="33">
        <v>0.37680000000000002</v>
      </c>
      <c r="G195" s="33">
        <v>0.3992</v>
      </c>
      <c r="H195" s="33">
        <v>0.38640000000000002</v>
      </c>
      <c r="I195" s="33">
        <v>0.38080000000000003</v>
      </c>
      <c r="J195" s="34">
        <v>0.36080000000000001</v>
      </c>
      <c r="K195" s="34">
        <v>0.36080000000000001</v>
      </c>
      <c r="L195" s="34">
        <v>0.37759999999999999</v>
      </c>
      <c r="M195" s="33">
        <v>0.3624</v>
      </c>
      <c r="N195" s="33">
        <v>0.36399999999999999</v>
      </c>
      <c r="O195" s="33">
        <v>0.36559999999999998</v>
      </c>
      <c r="P195" s="33">
        <v>0.3856</v>
      </c>
      <c r="Q195" s="33">
        <v>0.38400000000000001</v>
      </c>
      <c r="R195" s="33">
        <v>0.37440000000000001</v>
      </c>
      <c r="S195" s="33">
        <v>0.39439999999999997</v>
      </c>
      <c r="T195" s="33">
        <v>0.39760000000000001</v>
      </c>
      <c r="U195" s="34">
        <v>0.41120000000000001</v>
      </c>
      <c r="V195" s="34">
        <v>0.40079999999999999</v>
      </c>
      <c r="W195" s="34">
        <v>0.38400000000000001</v>
      </c>
      <c r="X195" s="33">
        <v>0.38159999999999999</v>
      </c>
      <c r="Y195" s="33">
        <v>0.35520000000000002</v>
      </c>
      <c r="Z195" s="33">
        <v>0.34639999999999999</v>
      </c>
    </row>
    <row r="196" spans="1:32" s="31" customFormat="1" ht="12.75" customHeight="1" x14ac:dyDescent="0.2">
      <c r="A196" s="30"/>
      <c r="B196" s="49" t="s">
        <v>256</v>
      </c>
      <c r="C196" s="33">
        <v>1.1976</v>
      </c>
      <c r="D196" s="33">
        <v>1.1856</v>
      </c>
      <c r="E196" s="33">
        <v>1.252</v>
      </c>
      <c r="F196" s="33">
        <v>1.2911999999999999</v>
      </c>
      <c r="G196" s="33">
        <v>1.3592</v>
      </c>
      <c r="H196" s="33">
        <v>1.4168000000000001</v>
      </c>
      <c r="I196" s="33">
        <v>1.3976</v>
      </c>
      <c r="J196" s="34">
        <v>1.3784000000000001</v>
      </c>
      <c r="K196" s="34">
        <v>1.3855999999999999</v>
      </c>
      <c r="L196" s="34">
        <v>1.3640000000000001</v>
      </c>
      <c r="M196" s="33">
        <v>1.3976</v>
      </c>
      <c r="N196" s="33">
        <v>1.3832</v>
      </c>
      <c r="O196" s="33">
        <v>1.3832</v>
      </c>
      <c r="P196" s="33">
        <v>1.4528000000000001</v>
      </c>
      <c r="Q196" s="33">
        <v>1.496</v>
      </c>
      <c r="R196" s="33">
        <v>1.4792000000000001</v>
      </c>
      <c r="S196" s="33">
        <v>1.5064</v>
      </c>
      <c r="T196" s="33">
        <v>1.4896</v>
      </c>
      <c r="U196" s="34">
        <v>1.4552</v>
      </c>
      <c r="V196" s="34">
        <v>1.448</v>
      </c>
      <c r="W196" s="34">
        <v>1.3864000000000001</v>
      </c>
      <c r="X196" s="33">
        <v>1.3088</v>
      </c>
      <c r="Y196" s="33">
        <v>1.2352000000000001</v>
      </c>
      <c r="Z196" s="33">
        <v>1.1768000000000001</v>
      </c>
    </row>
    <row r="197" spans="1:32" s="31" customFormat="1" ht="12.75" customHeight="1" x14ac:dyDescent="0.2">
      <c r="A197" s="30"/>
      <c r="B197" s="49" t="s">
        <v>257</v>
      </c>
      <c r="C197" s="33">
        <v>0.57120000000000004</v>
      </c>
      <c r="D197" s="33">
        <v>0.5696</v>
      </c>
      <c r="E197" s="33">
        <v>0.57999999999999996</v>
      </c>
      <c r="F197" s="33">
        <v>0.63280000000000003</v>
      </c>
      <c r="G197" s="33">
        <v>0.7208</v>
      </c>
      <c r="H197" s="33">
        <v>0.7248</v>
      </c>
      <c r="I197" s="33">
        <v>0.7056</v>
      </c>
      <c r="J197" s="34">
        <v>0.70960000000000001</v>
      </c>
      <c r="K197" s="34">
        <v>0.73680000000000001</v>
      </c>
      <c r="L197" s="34">
        <v>0.73040000000000005</v>
      </c>
      <c r="M197" s="33">
        <v>0.73199999999999998</v>
      </c>
      <c r="N197" s="33">
        <v>0.7248</v>
      </c>
      <c r="O197" s="33">
        <v>0.74880000000000002</v>
      </c>
      <c r="P197" s="33">
        <v>0.78320000000000001</v>
      </c>
      <c r="Q197" s="33">
        <v>0.79200000000000004</v>
      </c>
      <c r="R197" s="33">
        <v>0.78639999999999999</v>
      </c>
      <c r="S197" s="33">
        <v>0.80400000000000005</v>
      </c>
      <c r="T197" s="33">
        <v>0.80720000000000003</v>
      </c>
      <c r="U197" s="34">
        <v>0.78320000000000001</v>
      </c>
      <c r="V197" s="34">
        <v>0.72</v>
      </c>
      <c r="W197" s="34">
        <v>0.67359999999999998</v>
      </c>
      <c r="X197" s="33">
        <v>0.628</v>
      </c>
      <c r="Y197" s="33">
        <v>0.58879999999999999</v>
      </c>
      <c r="Z197" s="33">
        <v>0.56240000000000001</v>
      </c>
    </row>
    <row r="198" spans="1:32" s="31" customFormat="1" ht="12.75" customHeight="1" x14ac:dyDescent="0.2">
      <c r="A198" s="30"/>
      <c r="B198" s="49" t="s">
        <v>258</v>
      </c>
      <c r="C198" s="33">
        <v>0.18060000000000001</v>
      </c>
      <c r="D198" s="33">
        <v>0.18</v>
      </c>
      <c r="E198" s="33">
        <v>0.1794</v>
      </c>
      <c r="F198" s="33">
        <v>0.1812</v>
      </c>
      <c r="G198" s="33">
        <v>0.1842</v>
      </c>
      <c r="H198" s="33">
        <v>0.18479999999999999</v>
      </c>
      <c r="I198" s="33">
        <v>0.18540000000000001</v>
      </c>
      <c r="J198" s="34">
        <v>0.18540000000000001</v>
      </c>
      <c r="K198" s="34">
        <v>0.18840000000000001</v>
      </c>
      <c r="L198" s="34">
        <v>0.18779999999999999</v>
      </c>
      <c r="M198" s="33">
        <v>0.183</v>
      </c>
      <c r="N198" s="33">
        <v>0.18179999999999999</v>
      </c>
      <c r="O198" s="33">
        <v>0.1842</v>
      </c>
      <c r="P198" s="33">
        <v>0.18179999999999999</v>
      </c>
      <c r="Q198" s="33">
        <v>0.1812</v>
      </c>
      <c r="R198" s="33">
        <v>0.1794</v>
      </c>
      <c r="S198" s="33">
        <v>0.18</v>
      </c>
      <c r="T198" s="33">
        <v>0.18240000000000001</v>
      </c>
      <c r="U198" s="34">
        <v>0.1842</v>
      </c>
      <c r="V198" s="34">
        <v>0.18360000000000001</v>
      </c>
      <c r="W198" s="34">
        <v>0.18779999999999999</v>
      </c>
      <c r="X198" s="33">
        <v>0.17760000000000001</v>
      </c>
      <c r="Y198" s="33">
        <v>0.17399999999999999</v>
      </c>
      <c r="Z198" s="33">
        <v>0.17219999999999999</v>
      </c>
    </row>
    <row r="199" spans="1:32" s="31" customFormat="1" ht="12.75" customHeight="1" x14ac:dyDescent="0.2">
      <c r="A199" s="30"/>
      <c r="B199" s="49" t="s">
        <v>259</v>
      </c>
      <c r="C199" s="33">
        <v>1.0696000000000001</v>
      </c>
      <c r="D199" s="33">
        <v>1.0551999999999999</v>
      </c>
      <c r="E199" s="33">
        <v>1.0751999999999999</v>
      </c>
      <c r="F199" s="33">
        <v>1.0984</v>
      </c>
      <c r="G199" s="33">
        <v>1.1559999999999999</v>
      </c>
      <c r="H199" s="33">
        <v>1.2343999999999999</v>
      </c>
      <c r="I199" s="33">
        <v>1.1952</v>
      </c>
      <c r="J199" s="34">
        <v>1.1312</v>
      </c>
      <c r="K199" s="34">
        <v>1.2183999999999999</v>
      </c>
      <c r="L199" s="34">
        <v>1.2056</v>
      </c>
      <c r="M199" s="33">
        <v>1.212</v>
      </c>
      <c r="N199" s="33">
        <v>1.1688000000000001</v>
      </c>
      <c r="O199" s="33">
        <v>1.1936</v>
      </c>
      <c r="P199" s="33">
        <v>1.2527999999999999</v>
      </c>
      <c r="Q199" s="33">
        <v>1.2464</v>
      </c>
      <c r="R199" s="33">
        <v>1.2727999999999999</v>
      </c>
      <c r="S199" s="33">
        <v>1.2736000000000001</v>
      </c>
      <c r="T199" s="33">
        <v>1.2592000000000001</v>
      </c>
      <c r="U199" s="34">
        <v>1.244</v>
      </c>
      <c r="V199" s="34">
        <v>1.2248000000000001</v>
      </c>
      <c r="W199" s="34">
        <v>1.2143999999999999</v>
      </c>
      <c r="X199" s="33">
        <v>1.1104000000000001</v>
      </c>
      <c r="Y199" s="33">
        <v>1.0680000000000001</v>
      </c>
      <c r="Z199" s="33">
        <v>1.032</v>
      </c>
    </row>
    <row r="200" spans="1:32" s="31" customFormat="1" ht="12.75" customHeight="1" x14ac:dyDescent="0.2">
      <c r="A200" s="30"/>
      <c r="B200" s="49" t="s">
        <v>260</v>
      </c>
      <c r="C200" s="33">
        <v>0.3296</v>
      </c>
      <c r="D200" s="33">
        <v>0.32800000000000001</v>
      </c>
      <c r="E200" s="33">
        <v>0.33040000000000003</v>
      </c>
      <c r="F200" s="33">
        <v>0.33279999999999998</v>
      </c>
      <c r="G200" s="33">
        <v>0.33600000000000002</v>
      </c>
      <c r="H200" s="33">
        <v>0.3392</v>
      </c>
      <c r="I200" s="33">
        <v>0.34639999999999999</v>
      </c>
      <c r="J200" s="34">
        <v>0.34399999999999997</v>
      </c>
      <c r="K200" s="34">
        <v>0.34</v>
      </c>
      <c r="L200" s="34">
        <v>0.3352</v>
      </c>
      <c r="M200" s="33">
        <v>0.37280000000000002</v>
      </c>
      <c r="N200" s="33">
        <v>0.3856</v>
      </c>
      <c r="O200" s="33">
        <v>0.38319999999999999</v>
      </c>
      <c r="P200" s="33">
        <v>0.38319999999999999</v>
      </c>
      <c r="Q200" s="33">
        <v>0.39279999999999998</v>
      </c>
      <c r="R200" s="33">
        <v>0.39439999999999997</v>
      </c>
      <c r="S200" s="33">
        <v>0.39200000000000002</v>
      </c>
      <c r="T200" s="33">
        <v>0.39839999999999998</v>
      </c>
      <c r="U200" s="34">
        <v>0.36</v>
      </c>
      <c r="V200" s="34">
        <v>0.34239999999999998</v>
      </c>
      <c r="W200" s="34">
        <v>0.3352</v>
      </c>
      <c r="X200" s="33">
        <v>0.33439999999999998</v>
      </c>
      <c r="Y200" s="33">
        <v>0.32800000000000001</v>
      </c>
      <c r="Z200" s="33">
        <v>0.32079999999999997</v>
      </c>
    </row>
    <row r="201" spans="1:32" s="31" customFormat="1" ht="12.75" customHeight="1" x14ac:dyDescent="0.2">
      <c r="A201" s="30"/>
      <c r="B201" s="49" t="s">
        <v>261</v>
      </c>
      <c r="C201" s="33">
        <v>3.5999999999999997E-2</v>
      </c>
      <c r="D201" s="33">
        <v>3.5999999999999997E-2</v>
      </c>
      <c r="E201" s="33">
        <v>3.5200000000000002E-2</v>
      </c>
      <c r="F201" s="33">
        <v>3.5999999999999997E-2</v>
      </c>
      <c r="G201" s="33">
        <v>3.5999999999999997E-2</v>
      </c>
      <c r="H201" s="33">
        <v>3.6799999999999999E-2</v>
      </c>
      <c r="I201" s="33">
        <v>3.8399999999999997E-2</v>
      </c>
      <c r="J201" s="34">
        <v>0.04</v>
      </c>
      <c r="K201" s="34">
        <v>4.3999999999999997E-2</v>
      </c>
      <c r="L201" s="34">
        <v>0.04</v>
      </c>
      <c r="M201" s="33">
        <v>0.04</v>
      </c>
      <c r="N201" s="33">
        <v>0.04</v>
      </c>
      <c r="O201" s="33">
        <v>4.1599999999999998E-2</v>
      </c>
      <c r="P201" s="33">
        <v>0.04</v>
      </c>
      <c r="Q201" s="33">
        <v>3.9199999999999999E-2</v>
      </c>
      <c r="R201" s="33">
        <v>0.04</v>
      </c>
      <c r="S201" s="33">
        <v>0.04</v>
      </c>
      <c r="T201" s="33">
        <v>3.7600000000000001E-2</v>
      </c>
      <c r="U201" s="34">
        <v>3.6799999999999999E-2</v>
      </c>
      <c r="V201" s="34">
        <v>3.5999999999999997E-2</v>
      </c>
      <c r="W201" s="34">
        <v>3.6799999999999999E-2</v>
      </c>
      <c r="X201" s="33">
        <v>3.5999999999999997E-2</v>
      </c>
      <c r="Y201" s="33">
        <v>2.64E-2</v>
      </c>
      <c r="Z201" s="33">
        <v>2.4799999999999999E-2</v>
      </c>
    </row>
    <row r="202" spans="1:32" s="31" customFormat="1" ht="12.75" customHeight="1" x14ac:dyDescent="0.2">
      <c r="A202" s="30"/>
      <c r="B202" s="49" t="s">
        <v>262</v>
      </c>
      <c r="C202" s="33">
        <v>0.1144</v>
      </c>
      <c r="D202" s="33">
        <v>0.1128</v>
      </c>
      <c r="E202" s="33">
        <v>0.11600000000000001</v>
      </c>
      <c r="F202" s="33">
        <v>0.11600000000000001</v>
      </c>
      <c r="G202" s="33">
        <v>0.12479999999999999</v>
      </c>
      <c r="H202" s="33">
        <v>0.12559999999999999</v>
      </c>
      <c r="I202" s="33">
        <v>0.17680000000000001</v>
      </c>
      <c r="J202" s="34">
        <v>0.25280000000000002</v>
      </c>
      <c r="K202" s="34">
        <v>0.1744</v>
      </c>
      <c r="L202" s="34">
        <v>0.17680000000000001</v>
      </c>
      <c r="M202" s="33">
        <v>0.1328</v>
      </c>
      <c r="N202" s="33">
        <v>0.23519999999999999</v>
      </c>
      <c r="O202" s="33">
        <v>0.19120000000000001</v>
      </c>
      <c r="P202" s="33">
        <v>0.17599999999999999</v>
      </c>
      <c r="Q202" s="33">
        <v>0.20880000000000001</v>
      </c>
      <c r="R202" s="33">
        <v>0.224</v>
      </c>
      <c r="S202" s="33">
        <v>0.14560000000000001</v>
      </c>
      <c r="T202" s="33">
        <v>0.1464</v>
      </c>
      <c r="U202" s="34">
        <v>0.1336</v>
      </c>
      <c r="V202" s="34">
        <v>0.12959999999999999</v>
      </c>
      <c r="W202" s="34">
        <v>0.12479999999999999</v>
      </c>
      <c r="X202" s="33">
        <v>0.12239999999999999</v>
      </c>
      <c r="Y202" s="33">
        <v>0.112</v>
      </c>
      <c r="Z202" s="33">
        <v>0.108</v>
      </c>
    </row>
    <row r="203" spans="1:32" s="20" customFormat="1" ht="15.75" customHeight="1" x14ac:dyDescent="0.2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9"/>
      <c r="P203" s="17"/>
      <c r="Q203" s="17"/>
      <c r="R203" s="17"/>
      <c r="S203" s="17"/>
      <c r="T203" s="18"/>
      <c r="U203" s="17"/>
      <c r="V203" s="17"/>
      <c r="W203" s="17"/>
      <c r="X203" s="17"/>
      <c r="Y203" s="18"/>
      <c r="Z203" s="17"/>
      <c r="AA203" s="54">
        <f>AA7+AA12+AA28+AA47+AA56+AA67+AA91+AA96+AA105+AA127+AA130+AA153+AA160+AA169+AA172+AA175+AA181+AA190</f>
        <v>3390.1744000000003</v>
      </c>
      <c r="AB203" s="20">
        <v>422.97809999999998</v>
      </c>
      <c r="AC203" s="55">
        <v>2970.087</v>
      </c>
      <c r="AD203" s="55">
        <f>AC203+AB203</f>
        <v>3393.0650999999998</v>
      </c>
      <c r="AE203" s="20">
        <v>2.8919999999999999</v>
      </c>
      <c r="AF203" s="55">
        <f>AD203-AE203</f>
        <v>3390.1731</v>
      </c>
    </row>
    <row r="204" spans="1:32" s="20" customFormat="1" ht="42" customHeight="1" x14ac:dyDescent="0.2">
      <c r="A204"/>
      <c r="B204"/>
      <c r="C204"/>
      <c r="D204"/>
      <c r="E204"/>
      <c r="F204" s="26"/>
      <c r="G204" s="32"/>
      <c r="H204" s="32"/>
      <c r="I204" s="32"/>
      <c r="J204" s="32"/>
      <c r="K204" s="32"/>
      <c r="L204" s="27"/>
      <c r="M204"/>
      <c r="N204"/>
      <c r="O204" s="25"/>
      <c r="P204"/>
      <c r="Q204"/>
      <c r="R204"/>
      <c r="S204"/>
      <c r="T204"/>
      <c r="U204"/>
      <c r="V204"/>
      <c r="W204"/>
      <c r="X204"/>
      <c r="Y204"/>
      <c r="Z204"/>
    </row>
    <row r="205" spans="1:32" s="20" customFormat="1" ht="15.75" customHeight="1" x14ac:dyDescent="0.2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/>
      <c r="O205" s="19"/>
      <c r="P205" s="17"/>
      <c r="Q205" s="17"/>
      <c r="R205" s="17"/>
      <c r="S205" s="17"/>
      <c r="T205" s="18"/>
      <c r="U205" s="17"/>
      <c r="V205" s="17"/>
      <c r="W205" s="17"/>
      <c r="X205" s="17"/>
      <c r="Y205" s="18"/>
      <c r="Z205" s="17"/>
    </row>
    <row r="206" spans="1:32" s="20" customFormat="1" ht="15.75" customHeight="1" x14ac:dyDescent="0.2">
      <c r="A206" s="15"/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8"/>
      <c r="O206" s="19"/>
      <c r="P206" s="17"/>
      <c r="Q206" s="17"/>
      <c r="R206" s="17"/>
      <c r="S206" s="17"/>
      <c r="T206" s="18"/>
      <c r="U206" s="17"/>
      <c r="V206" s="17"/>
      <c r="W206" s="17"/>
      <c r="X206" s="17"/>
      <c r="Y206" s="18"/>
      <c r="Z206" s="17"/>
    </row>
    <row r="207" spans="1:32" s="24" customFormat="1" x14ac:dyDescent="0.2">
      <c r="A207" s="21"/>
      <c r="B207" s="22"/>
      <c r="C207" s="23"/>
    </row>
    <row r="208" spans="1:32" ht="21" customHeight="1" x14ac:dyDescent="0.2">
      <c r="A208" s="2"/>
      <c r="B208" s="3"/>
      <c r="C208" s="4"/>
    </row>
    <row r="209" spans="1:3" s="8" customFormat="1" x14ac:dyDescent="0.2">
      <c r="A209" s="10"/>
      <c r="B209" s="11"/>
      <c r="C209" s="12"/>
    </row>
    <row r="210" spans="1:3" s="9" customFormat="1" x14ac:dyDescent="0.2">
      <c r="C210" s="13"/>
    </row>
    <row r="211" spans="1:3" s="8" customFormat="1" x14ac:dyDescent="0.2">
      <c r="A211" s="14"/>
      <c r="B211" s="12"/>
      <c r="C211" s="12"/>
    </row>
  </sheetData>
  <mergeCells count="27"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V4:V5"/>
    <mergeCell ref="W4:W5"/>
    <mergeCell ref="Z4:Z5"/>
    <mergeCell ref="K4:K5"/>
    <mergeCell ref="L4:L5"/>
    <mergeCell ref="M4:M5"/>
    <mergeCell ref="N4:N5"/>
    <mergeCell ref="O4:O5"/>
    <mergeCell ref="I4:I5"/>
    <mergeCell ref="A2:Z2"/>
    <mergeCell ref="S4:S5"/>
    <mergeCell ref="T4:T5"/>
    <mergeCell ref="X4:X5"/>
    <mergeCell ref="Y4:Y5"/>
    <mergeCell ref="P4:P5"/>
    <mergeCell ref="Q4:Q5"/>
    <mergeCell ref="R4:R5"/>
    <mergeCell ref="J4:J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zoomScale="80" zoomScaleNormal="80" workbookViewId="0">
      <selection sqref="A1:IV65536"/>
    </sheetView>
  </sheetViews>
  <sheetFormatPr defaultRowHeight="12.75" x14ac:dyDescent="0.2"/>
  <cols>
    <col min="1" max="1" width="2.85546875" style="1" customWidth="1"/>
    <col min="2" max="2" width="43.85546875" style="1" customWidth="1"/>
    <col min="3" max="3" width="8.5703125" style="6" customWidth="1"/>
    <col min="4" max="26" width="8.5703125" customWidth="1"/>
  </cols>
  <sheetData>
    <row r="1" spans="1:32" ht="7.5" customHeight="1" x14ac:dyDescent="0.2"/>
    <row r="2" spans="1:32" ht="18.75" x14ac:dyDescent="0.2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2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E3" t="s">
        <v>57</v>
      </c>
      <c r="AF3" t="s">
        <v>58</v>
      </c>
    </row>
    <row r="4" spans="1:32" ht="23.25" customHeight="1" x14ac:dyDescent="0.2">
      <c r="A4" s="44"/>
      <c r="B4" s="46" t="s">
        <v>24</v>
      </c>
      <c r="C4" s="36" t="s">
        <v>25</v>
      </c>
      <c r="D4" s="36" t="s">
        <v>26</v>
      </c>
      <c r="E4" s="36" t="s">
        <v>27</v>
      </c>
      <c r="F4" s="36" t="s">
        <v>28</v>
      </c>
      <c r="G4" s="36" t="s">
        <v>29</v>
      </c>
      <c r="H4" s="36" t="s">
        <v>30</v>
      </c>
      <c r="I4" s="36" t="s">
        <v>31</v>
      </c>
      <c r="J4" s="41" t="s">
        <v>32</v>
      </c>
      <c r="K4" s="41" t="s">
        <v>33</v>
      </c>
      <c r="L4" s="41" t="s">
        <v>34</v>
      </c>
      <c r="M4" s="39" t="s">
        <v>35</v>
      </c>
      <c r="N4" s="39" t="s">
        <v>36</v>
      </c>
      <c r="O4" s="43" t="s">
        <v>37</v>
      </c>
      <c r="P4" s="39" t="s">
        <v>38</v>
      </c>
      <c r="Q4" s="39" t="s">
        <v>39</v>
      </c>
      <c r="R4" s="39" t="s">
        <v>40</v>
      </c>
      <c r="S4" s="39" t="s">
        <v>41</v>
      </c>
      <c r="T4" s="39" t="s">
        <v>42</v>
      </c>
      <c r="U4" s="41" t="s">
        <v>43</v>
      </c>
      <c r="V4" s="41" t="s">
        <v>44</v>
      </c>
      <c r="W4" s="41" t="s">
        <v>45</v>
      </c>
      <c r="X4" s="36" t="s">
        <v>46</v>
      </c>
      <c r="Y4" s="39" t="s">
        <v>47</v>
      </c>
      <c r="Z4" s="36" t="s">
        <v>48</v>
      </c>
      <c r="AA4" t="s">
        <v>49</v>
      </c>
      <c r="AB4" t="s">
        <v>50</v>
      </c>
      <c r="AC4" t="s">
        <v>51</v>
      </c>
      <c r="AD4" t="s">
        <v>52</v>
      </c>
      <c r="AE4" t="s">
        <v>53</v>
      </c>
      <c r="AF4" t="s">
        <v>54</v>
      </c>
    </row>
    <row r="5" spans="1:32" s="5" customFormat="1" ht="15.75" customHeight="1" x14ac:dyDescent="0.2">
      <c r="A5" s="45"/>
      <c r="B5" s="47"/>
      <c r="C5" s="37"/>
      <c r="D5" s="37"/>
      <c r="E5" s="37"/>
      <c r="F5" s="37"/>
      <c r="G5" s="37"/>
      <c r="H5" s="37"/>
      <c r="I5" s="37"/>
      <c r="J5" s="42"/>
      <c r="K5" s="42"/>
      <c r="L5" s="42"/>
      <c r="M5" s="40"/>
      <c r="N5" s="39"/>
      <c r="O5" s="43"/>
      <c r="P5" s="40"/>
      <c r="Q5" s="40"/>
      <c r="R5" s="40"/>
      <c r="S5" s="40"/>
      <c r="T5" s="39"/>
      <c r="U5" s="42"/>
      <c r="V5" s="42"/>
      <c r="W5" s="42"/>
      <c r="X5" s="37"/>
      <c r="Y5" s="39"/>
      <c r="Z5" s="37"/>
    </row>
    <row r="6" spans="1:32" s="29" customFormat="1" ht="15.75" customHeight="1" x14ac:dyDescent="0.2">
      <c r="A6" s="28"/>
      <c r="B6" s="48" t="s">
        <v>83</v>
      </c>
      <c r="C6" s="50">
        <v>4.1666666666666664E-2</v>
      </c>
      <c r="D6" s="50">
        <v>8.3333333333333329E-2</v>
      </c>
      <c r="E6" s="50">
        <v>0.125</v>
      </c>
      <c r="F6" s="50">
        <v>0.16666666666666666</v>
      </c>
      <c r="G6" s="50">
        <v>0.20833333333333334</v>
      </c>
      <c r="H6" s="50">
        <v>0.25</v>
      </c>
      <c r="I6" s="50">
        <v>0.29166666666666669</v>
      </c>
      <c r="J6" s="50">
        <v>0.33333333333333331</v>
      </c>
      <c r="K6" s="50">
        <v>0.375</v>
      </c>
      <c r="L6" s="50">
        <v>0.41666666666666669</v>
      </c>
      <c r="M6" s="50">
        <v>0.45833333333333331</v>
      </c>
      <c r="N6" s="50">
        <v>0.5</v>
      </c>
      <c r="O6" s="50">
        <v>0.54166666666666663</v>
      </c>
      <c r="P6" s="50">
        <v>0.58333333333333337</v>
      </c>
      <c r="Q6" s="50">
        <v>0.625</v>
      </c>
      <c r="R6" s="50">
        <v>0.66666666666666663</v>
      </c>
      <c r="S6" s="50">
        <v>0.70833333333333337</v>
      </c>
      <c r="T6" s="50">
        <v>0.75</v>
      </c>
      <c r="U6" s="50">
        <v>0.79166666666666663</v>
      </c>
      <c r="V6" s="50">
        <v>0.83333333333333337</v>
      </c>
      <c r="W6" s="50">
        <v>0.875</v>
      </c>
      <c r="X6" s="50">
        <v>0.91666666666666663</v>
      </c>
      <c r="Y6" s="50">
        <v>0.95833333333333337</v>
      </c>
      <c r="Z6" s="50">
        <v>0</v>
      </c>
    </row>
    <row r="7" spans="1:32" s="31" customFormat="1" ht="12.75" customHeight="1" x14ac:dyDescent="0.2">
      <c r="A7" s="30"/>
      <c r="B7" s="51" t="s">
        <v>84</v>
      </c>
      <c r="C7" s="52">
        <v>0.20649999999999999</v>
      </c>
      <c r="D7" s="52">
        <v>0.20369999999999999</v>
      </c>
      <c r="E7" s="52">
        <v>0.20300000000000001</v>
      </c>
      <c r="F7" s="52">
        <v>0.2016</v>
      </c>
      <c r="G7" s="52">
        <v>0.2016</v>
      </c>
      <c r="H7" s="52">
        <v>0.1981</v>
      </c>
      <c r="I7" s="52">
        <v>0.19389999999999999</v>
      </c>
      <c r="J7" s="52">
        <v>0.19109999999999999</v>
      </c>
      <c r="K7" s="52">
        <v>0.18759999999999999</v>
      </c>
      <c r="L7" s="52">
        <v>0.18690000000000001</v>
      </c>
      <c r="M7" s="52">
        <v>0.18970000000000001</v>
      </c>
      <c r="N7" s="52">
        <v>0.189</v>
      </c>
      <c r="O7" s="52">
        <v>0.1862</v>
      </c>
      <c r="P7" s="52">
        <v>0.189</v>
      </c>
      <c r="Q7" s="52">
        <v>0.19109999999999999</v>
      </c>
      <c r="R7" s="52">
        <v>0.18970000000000001</v>
      </c>
      <c r="S7" s="52">
        <v>0.19389999999999999</v>
      </c>
      <c r="T7" s="52">
        <v>0.18690000000000001</v>
      </c>
      <c r="U7" s="52">
        <v>0.1855</v>
      </c>
      <c r="V7" s="52">
        <v>0.1736</v>
      </c>
      <c r="W7" s="52">
        <v>0.17219999999999999</v>
      </c>
      <c r="X7" s="52">
        <v>0.1701</v>
      </c>
      <c r="Y7" s="52">
        <v>0.1673</v>
      </c>
      <c r="Z7" s="52">
        <v>0.1673</v>
      </c>
      <c r="AA7" s="31">
        <f>SUM(C7:Z7)</f>
        <v>4.5255000000000001</v>
      </c>
      <c r="AB7" s="31">
        <f>AVERAGE(C7:Z7)/MAX(C7:Z7)</f>
        <v>0.91313559322033899</v>
      </c>
      <c r="AC7" s="31">
        <f>AVERAGE(C7:Z7)/MAX(J7:L7)</f>
        <v>0.98672161172161177</v>
      </c>
      <c r="AD7" s="31">
        <f>AVERAGE(C7:Z7)/MAX(U7:W7)</f>
        <v>1.0165094339622642</v>
      </c>
      <c r="AE7" s="31">
        <f>MAX(J7:L7)</f>
        <v>0.19109999999999999</v>
      </c>
      <c r="AF7" s="31">
        <f>MAX(U7:W7)</f>
        <v>0.1855</v>
      </c>
    </row>
    <row r="8" spans="1:32" s="31" customFormat="1" ht="12.75" customHeight="1" x14ac:dyDescent="0.2">
      <c r="A8" s="30"/>
      <c r="B8" s="49" t="s">
        <v>85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34">
        <v>0</v>
      </c>
      <c r="L8" s="3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4">
        <v>0</v>
      </c>
      <c r="W8" s="34">
        <v>0</v>
      </c>
      <c r="X8" s="33">
        <v>0</v>
      </c>
      <c r="Y8" s="33">
        <v>0</v>
      </c>
      <c r="Z8" s="33">
        <v>0</v>
      </c>
      <c r="AA8" s="31">
        <f t="shared" ref="AA8:AA71" si="0">SUM(C8:Z8)</f>
        <v>0</v>
      </c>
      <c r="AB8" s="31" t="e">
        <f t="shared" ref="AB8:AB71" si="1">AVERAGE(C8:Z8)/MAX(C8:Z8)</f>
        <v>#DIV/0!</v>
      </c>
      <c r="AC8" s="31" t="e">
        <f t="shared" ref="AC8:AC71" si="2">AVERAGE(C8:Z8)/MAX(J8:L8)</f>
        <v>#DIV/0!</v>
      </c>
      <c r="AD8" s="31" t="e">
        <f t="shared" ref="AD8:AD71" si="3">AVERAGE(C8:Z8)/MAX(U8:W8)</f>
        <v>#DIV/0!</v>
      </c>
      <c r="AE8" s="31">
        <f t="shared" ref="AE8:AE71" si="4">MAX(J8:L8)</f>
        <v>0</v>
      </c>
      <c r="AF8" s="31">
        <f t="shared" ref="AF8:AF71" si="5">MAX(U8:W8)</f>
        <v>0</v>
      </c>
    </row>
    <row r="9" spans="1:32" s="31" customFormat="1" ht="12.75" customHeight="1" x14ac:dyDescent="0.2">
      <c r="A9" s="30"/>
      <c r="B9" s="49" t="s">
        <v>86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4">
        <v>0</v>
      </c>
      <c r="W9" s="34">
        <v>0</v>
      </c>
      <c r="X9" s="33">
        <v>0</v>
      </c>
      <c r="Y9" s="33">
        <v>0</v>
      </c>
      <c r="Z9" s="33">
        <v>0</v>
      </c>
      <c r="AA9" s="31">
        <f t="shared" si="0"/>
        <v>0</v>
      </c>
      <c r="AB9" s="31" t="e">
        <f t="shared" si="1"/>
        <v>#DIV/0!</v>
      </c>
      <c r="AC9" s="31" t="e">
        <f t="shared" si="2"/>
        <v>#DIV/0!</v>
      </c>
      <c r="AD9" s="31" t="e">
        <f t="shared" si="3"/>
        <v>#DIV/0!</v>
      </c>
      <c r="AE9" s="31">
        <f t="shared" si="4"/>
        <v>0</v>
      </c>
      <c r="AF9" s="31">
        <f t="shared" si="5"/>
        <v>0</v>
      </c>
    </row>
    <row r="10" spans="1:32" s="31" customFormat="1" ht="12.75" customHeight="1" x14ac:dyDescent="0.2">
      <c r="A10" s="30"/>
      <c r="B10" s="49" t="s">
        <v>87</v>
      </c>
      <c r="C10" s="33">
        <v>6.4399999999999999E-2</v>
      </c>
      <c r="D10" s="33">
        <v>6.4399999999999999E-2</v>
      </c>
      <c r="E10" s="33">
        <v>6.4399999999999999E-2</v>
      </c>
      <c r="F10" s="33">
        <v>6.4399999999999999E-2</v>
      </c>
      <c r="G10" s="33">
        <v>6.4399999999999999E-2</v>
      </c>
      <c r="H10" s="33">
        <v>6.4399999999999999E-2</v>
      </c>
      <c r="I10" s="33">
        <v>6.5100000000000005E-2</v>
      </c>
      <c r="J10" s="34">
        <v>6.2300000000000001E-2</v>
      </c>
      <c r="K10" s="34">
        <v>6.2300000000000001E-2</v>
      </c>
      <c r="L10" s="34">
        <v>6.3E-2</v>
      </c>
      <c r="M10" s="33">
        <v>6.2300000000000001E-2</v>
      </c>
      <c r="N10" s="33">
        <v>6.2300000000000001E-2</v>
      </c>
      <c r="O10" s="33">
        <v>6.2300000000000001E-2</v>
      </c>
      <c r="P10" s="33">
        <v>6.2300000000000001E-2</v>
      </c>
      <c r="Q10" s="33">
        <v>6.3E-2</v>
      </c>
      <c r="R10" s="33">
        <v>6.3E-2</v>
      </c>
      <c r="S10" s="33">
        <v>6.3E-2</v>
      </c>
      <c r="T10" s="33">
        <v>6.3E-2</v>
      </c>
      <c r="U10" s="34">
        <v>6.3E-2</v>
      </c>
      <c r="V10" s="34">
        <v>6.3700000000000007E-2</v>
      </c>
      <c r="W10" s="34">
        <v>6.2300000000000001E-2</v>
      </c>
      <c r="X10" s="33">
        <v>6.3E-2</v>
      </c>
      <c r="Y10" s="33">
        <v>6.3E-2</v>
      </c>
      <c r="Z10" s="33">
        <v>6.2300000000000001E-2</v>
      </c>
      <c r="AA10" s="31">
        <f t="shared" si="0"/>
        <v>1.5175999999999998</v>
      </c>
      <c r="AB10" s="31">
        <f t="shared" si="1"/>
        <v>0.9713261648745517</v>
      </c>
      <c r="AC10" s="31">
        <f t="shared" si="2"/>
        <v>1.0037037037037035</v>
      </c>
      <c r="AD10" s="31">
        <f t="shared" si="3"/>
        <v>0.99267399267399237</v>
      </c>
      <c r="AE10" s="31">
        <f t="shared" si="4"/>
        <v>6.3E-2</v>
      </c>
      <c r="AF10" s="31">
        <f t="shared" si="5"/>
        <v>6.3700000000000007E-2</v>
      </c>
    </row>
    <row r="11" spans="1:32" s="31" customFormat="1" ht="12.75" customHeight="1" x14ac:dyDescent="0.2">
      <c r="A11" s="30"/>
      <c r="B11" s="49" t="s">
        <v>88</v>
      </c>
      <c r="C11" s="33">
        <v>0.1421</v>
      </c>
      <c r="D11" s="33">
        <v>0.13930000000000001</v>
      </c>
      <c r="E11" s="33">
        <v>0.1386</v>
      </c>
      <c r="F11" s="33">
        <v>0.13719999999999999</v>
      </c>
      <c r="G11" s="33">
        <v>0.13719999999999999</v>
      </c>
      <c r="H11" s="33">
        <v>0.13370000000000001</v>
      </c>
      <c r="I11" s="33">
        <v>0.1288</v>
      </c>
      <c r="J11" s="34">
        <v>0.1288</v>
      </c>
      <c r="K11" s="34">
        <v>0.12529999999999999</v>
      </c>
      <c r="L11" s="34">
        <v>0.1239</v>
      </c>
      <c r="M11" s="33">
        <v>0.12740000000000001</v>
      </c>
      <c r="N11" s="33">
        <v>0.12670000000000001</v>
      </c>
      <c r="O11" s="33">
        <v>0.1239</v>
      </c>
      <c r="P11" s="33">
        <v>0.12670000000000001</v>
      </c>
      <c r="Q11" s="33">
        <v>0.12809999999999999</v>
      </c>
      <c r="R11" s="33">
        <v>0.12670000000000001</v>
      </c>
      <c r="S11" s="33">
        <v>0.13089999999999999</v>
      </c>
      <c r="T11" s="33">
        <v>0.1239</v>
      </c>
      <c r="U11" s="34">
        <v>0.1225</v>
      </c>
      <c r="V11" s="34">
        <v>0.1099</v>
      </c>
      <c r="W11" s="34">
        <v>0.1099</v>
      </c>
      <c r="X11" s="33">
        <v>0.1071</v>
      </c>
      <c r="Y11" s="33">
        <v>0.1043</v>
      </c>
      <c r="Z11" s="33">
        <v>0.105</v>
      </c>
      <c r="AA11" s="31">
        <f t="shared" si="0"/>
        <v>3.0078999999999998</v>
      </c>
      <c r="AB11" s="31">
        <f t="shared" si="1"/>
        <v>0.88197865353037763</v>
      </c>
      <c r="AC11" s="31">
        <f t="shared" si="2"/>
        <v>0.97305253623188404</v>
      </c>
      <c r="AD11" s="31">
        <f t="shared" si="3"/>
        <v>1.0230952380952381</v>
      </c>
      <c r="AE11" s="31">
        <f t="shared" si="4"/>
        <v>0.1288</v>
      </c>
      <c r="AF11" s="31">
        <f t="shared" si="5"/>
        <v>0.1225</v>
      </c>
    </row>
    <row r="12" spans="1:32" s="31" customFormat="1" ht="12.75" customHeight="1" x14ac:dyDescent="0.2">
      <c r="A12" s="30"/>
      <c r="B12" s="51" t="s">
        <v>89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31">
        <f t="shared" si="0"/>
        <v>0</v>
      </c>
      <c r="AB12" s="31" t="e">
        <f t="shared" si="1"/>
        <v>#DIV/0!</v>
      </c>
      <c r="AC12" s="31" t="e">
        <f t="shared" si="2"/>
        <v>#DIV/0!</v>
      </c>
      <c r="AD12" s="31" t="e">
        <f t="shared" si="3"/>
        <v>#DIV/0!</v>
      </c>
      <c r="AE12" s="31">
        <f t="shared" si="4"/>
        <v>0</v>
      </c>
      <c r="AF12" s="31">
        <f t="shared" si="5"/>
        <v>0</v>
      </c>
    </row>
    <row r="13" spans="1:32" s="31" customFormat="1" ht="12.75" customHeight="1" x14ac:dyDescent="0.2">
      <c r="A13" s="30"/>
      <c r="B13" s="49" t="s">
        <v>90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34">
        <v>0</v>
      </c>
      <c r="L13" s="34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4">
        <v>0</v>
      </c>
      <c r="W13" s="34">
        <v>0</v>
      </c>
      <c r="X13" s="33">
        <v>0</v>
      </c>
      <c r="Y13" s="33">
        <v>0</v>
      </c>
      <c r="Z13" s="33">
        <v>0</v>
      </c>
      <c r="AA13" s="31">
        <f t="shared" si="0"/>
        <v>0</v>
      </c>
      <c r="AB13" s="31" t="e">
        <f t="shared" si="1"/>
        <v>#DIV/0!</v>
      </c>
      <c r="AC13" s="31" t="e">
        <f t="shared" si="2"/>
        <v>#DIV/0!</v>
      </c>
      <c r="AD13" s="31" t="e">
        <f t="shared" si="3"/>
        <v>#DIV/0!</v>
      </c>
      <c r="AE13" s="31">
        <f t="shared" si="4"/>
        <v>0</v>
      </c>
      <c r="AF13" s="31">
        <f t="shared" si="5"/>
        <v>0</v>
      </c>
    </row>
    <row r="14" spans="1:32" s="31" customFormat="1" ht="12.75" customHeight="1" x14ac:dyDescent="0.2">
      <c r="A14" s="30"/>
      <c r="B14" s="49" t="s">
        <v>91</v>
      </c>
      <c r="C14" s="33"/>
      <c r="D14" s="33"/>
      <c r="E14" s="33"/>
      <c r="F14" s="33"/>
      <c r="G14" s="33"/>
      <c r="H14" s="33"/>
      <c r="I14" s="33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3"/>
      <c r="Y14" s="33"/>
      <c r="Z14" s="33"/>
      <c r="AA14" s="31">
        <f t="shared" si="0"/>
        <v>0</v>
      </c>
      <c r="AB14" s="31" t="e">
        <f t="shared" si="1"/>
        <v>#DIV/0!</v>
      </c>
      <c r="AC14" s="31" t="e">
        <f t="shared" si="2"/>
        <v>#DIV/0!</v>
      </c>
      <c r="AD14" s="31" t="e">
        <f t="shared" si="3"/>
        <v>#DIV/0!</v>
      </c>
      <c r="AE14" s="31">
        <f t="shared" si="4"/>
        <v>0</v>
      </c>
      <c r="AF14" s="31">
        <f t="shared" si="5"/>
        <v>0</v>
      </c>
    </row>
    <row r="15" spans="1:32" s="31" customFormat="1" ht="12.75" customHeight="1" x14ac:dyDescent="0.2">
      <c r="A15" s="30"/>
      <c r="B15" s="49" t="s">
        <v>92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4">
        <v>0</v>
      </c>
      <c r="K15" s="34">
        <v>0</v>
      </c>
      <c r="L15" s="34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4">
        <v>0</v>
      </c>
      <c r="W15" s="34">
        <v>0</v>
      </c>
      <c r="X15" s="33">
        <v>0</v>
      </c>
      <c r="Y15" s="33">
        <v>0</v>
      </c>
      <c r="Z15" s="33">
        <v>0</v>
      </c>
      <c r="AA15" s="31">
        <f t="shared" si="0"/>
        <v>0</v>
      </c>
      <c r="AB15" s="31" t="e">
        <f t="shared" si="1"/>
        <v>#DIV/0!</v>
      </c>
      <c r="AC15" s="31" t="e">
        <f t="shared" si="2"/>
        <v>#DIV/0!</v>
      </c>
      <c r="AD15" s="31" t="e">
        <f t="shared" si="3"/>
        <v>#DIV/0!</v>
      </c>
      <c r="AE15" s="31">
        <f t="shared" si="4"/>
        <v>0</v>
      </c>
      <c r="AF15" s="31">
        <f t="shared" si="5"/>
        <v>0</v>
      </c>
    </row>
    <row r="16" spans="1:32" s="31" customFormat="1" ht="12.75" customHeight="1" x14ac:dyDescent="0.2">
      <c r="A16" s="30"/>
      <c r="B16" s="49" t="s">
        <v>93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34">
        <v>0</v>
      </c>
      <c r="L16" s="34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4">
        <v>0</v>
      </c>
      <c r="V16" s="34">
        <v>0</v>
      </c>
      <c r="W16" s="34">
        <v>0</v>
      </c>
      <c r="X16" s="33">
        <v>0</v>
      </c>
      <c r="Y16" s="33">
        <v>0</v>
      </c>
      <c r="Z16" s="33">
        <v>0</v>
      </c>
      <c r="AA16" s="31">
        <f t="shared" si="0"/>
        <v>0</v>
      </c>
      <c r="AB16" s="31" t="e">
        <f t="shared" si="1"/>
        <v>#DIV/0!</v>
      </c>
      <c r="AC16" s="31" t="e">
        <f t="shared" si="2"/>
        <v>#DIV/0!</v>
      </c>
      <c r="AD16" s="31" t="e">
        <f t="shared" si="3"/>
        <v>#DIV/0!</v>
      </c>
      <c r="AE16" s="31">
        <f t="shared" si="4"/>
        <v>0</v>
      </c>
      <c r="AF16" s="31">
        <f t="shared" si="5"/>
        <v>0</v>
      </c>
    </row>
    <row r="17" spans="1:32" s="31" customFormat="1" ht="12.75" customHeight="1" x14ac:dyDescent="0.2">
      <c r="A17" s="30"/>
      <c r="B17" s="49" t="s">
        <v>94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4">
        <v>0</v>
      </c>
      <c r="K17" s="34">
        <v>0</v>
      </c>
      <c r="L17" s="34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v>0</v>
      </c>
      <c r="V17" s="34">
        <v>0</v>
      </c>
      <c r="W17" s="34">
        <v>0</v>
      </c>
      <c r="X17" s="33">
        <v>0</v>
      </c>
      <c r="Y17" s="33">
        <v>0</v>
      </c>
      <c r="Z17" s="33">
        <v>0</v>
      </c>
      <c r="AA17" s="31">
        <f t="shared" si="0"/>
        <v>0</v>
      </c>
      <c r="AB17" s="31" t="e">
        <f t="shared" si="1"/>
        <v>#DIV/0!</v>
      </c>
      <c r="AC17" s="31" t="e">
        <f t="shared" si="2"/>
        <v>#DIV/0!</v>
      </c>
      <c r="AD17" s="31" t="e">
        <f t="shared" si="3"/>
        <v>#DIV/0!</v>
      </c>
      <c r="AE17" s="31">
        <f t="shared" si="4"/>
        <v>0</v>
      </c>
      <c r="AF17" s="31">
        <f t="shared" si="5"/>
        <v>0</v>
      </c>
    </row>
    <row r="18" spans="1:32" s="31" customFormat="1" ht="12.75" customHeight="1" x14ac:dyDescent="0.2">
      <c r="A18" s="30"/>
      <c r="B18" s="49" t="s">
        <v>95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4">
        <v>0</v>
      </c>
      <c r="K18" s="34">
        <v>0</v>
      </c>
      <c r="L18" s="34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4">
        <v>0</v>
      </c>
      <c r="W18" s="34">
        <v>0</v>
      </c>
      <c r="X18" s="33">
        <v>0</v>
      </c>
      <c r="Y18" s="33">
        <v>0</v>
      </c>
      <c r="Z18" s="33">
        <v>0</v>
      </c>
      <c r="AA18" s="31">
        <f t="shared" si="0"/>
        <v>0</v>
      </c>
      <c r="AB18" s="31" t="e">
        <f t="shared" si="1"/>
        <v>#DIV/0!</v>
      </c>
      <c r="AC18" s="31" t="e">
        <f t="shared" si="2"/>
        <v>#DIV/0!</v>
      </c>
      <c r="AD18" s="31" t="e">
        <f t="shared" si="3"/>
        <v>#DIV/0!</v>
      </c>
      <c r="AE18" s="31">
        <f t="shared" si="4"/>
        <v>0</v>
      </c>
      <c r="AF18" s="31">
        <f t="shared" si="5"/>
        <v>0</v>
      </c>
    </row>
    <row r="19" spans="1:32" s="31" customFormat="1" ht="12.75" customHeight="1" x14ac:dyDescent="0.2">
      <c r="A19" s="30"/>
      <c r="B19" s="49" t="s">
        <v>96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4">
        <v>0</v>
      </c>
      <c r="K19" s="34">
        <v>0</v>
      </c>
      <c r="L19" s="34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4">
        <v>0</v>
      </c>
      <c r="V19" s="34">
        <v>0</v>
      </c>
      <c r="W19" s="34">
        <v>0</v>
      </c>
      <c r="X19" s="33">
        <v>0</v>
      </c>
      <c r="Y19" s="33">
        <v>0</v>
      </c>
      <c r="Z19" s="33">
        <v>0</v>
      </c>
      <c r="AA19" s="31">
        <f t="shared" si="0"/>
        <v>0</v>
      </c>
      <c r="AB19" s="31" t="e">
        <f t="shared" si="1"/>
        <v>#DIV/0!</v>
      </c>
      <c r="AC19" s="31" t="e">
        <f t="shared" si="2"/>
        <v>#DIV/0!</v>
      </c>
      <c r="AD19" s="31" t="e">
        <f t="shared" si="3"/>
        <v>#DIV/0!</v>
      </c>
      <c r="AE19" s="31">
        <f t="shared" si="4"/>
        <v>0</v>
      </c>
      <c r="AF19" s="31">
        <f t="shared" si="5"/>
        <v>0</v>
      </c>
    </row>
    <row r="20" spans="1:32" s="31" customFormat="1" ht="12.75" customHeight="1" x14ac:dyDescent="0.2">
      <c r="A20" s="30"/>
      <c r="B20" s="49" t="s">
        <v>97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4">
        <v>0</v>
      </c>
      <c r="K20" s="34">
        <v>0</v>
      </c>
      <c r="L20" s="34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4">
        <v>0</v>
      </c>
      <c r="V20" s="34">
        <v>0</v>
      </c>
      <c r="W20" s="34">
        <v>0</v>
      </c>
      <c r="X20" s="33">
        <v>0</v>
      </c>
      <c r="Y20" s="33">
        <v>0</v>
      </c>
      <c r="Z20" s="33">
        <v>0</v>
      </c>
      <c r="AA20" s="31">
        <f t="shared" si="0"/>
        <v>0</v>
      </c>
      <c r="AB20" s="31" t="e">
        <f t="shared" si="1"/>
        <v>#DIV/0!</v>
      </c>
      <c r="AC20" s="31" t="e">
        <f t="shared" si="2"/>
        <v>#DIV/0!</v>
      </c>
      <c r="AD20" s="31" t="e">
        <f t="shared" si="3"/>
        <v>#DIV/0!</v>
      </c>
      <c r="AE20" s="31">
        <f t="shared" si="4"/>
        <v>0</v>
      </c>
      <c r="AF20" s="31">
        <f t="shared" si="5"/>
        <v>0</v>
      </c>
    </row>
    <row r="21" spans="1:32" s="31" customFormat="1" ht="12.75" customHeight="1" x14ac:dyDescent="0.2">
      <c r="A21" s="30"/>
      <c r="B21" s="49" t="s">
        <v>98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4">
        <v>0</v>
      </c>
      <c r="K21" s="34">
        <v>0</v>
      </c>
      <c r="L21" s="34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4">
        <v>0</v>
      </c>
      <c r="V21" s="34">
        <v>0</v>
      </c>
      <c r="W21" s="34">
        <v>0</v>
      </c>
      <c r="X21" s="33">
        <v>0</v>
      </c>
      <c r="Y21" s="33">
        <v>0</v>
      </c>
      <c r="Z21" s="33">
        <v>0</v>
      </c>
      <c r="AA21" s="31">
        <f t="shared" si="0"/>
        <v>0</v>
      </c>
      <c r="AB21" s="31" t="e">
        <f t="shared" si="1"/>
        <v>#DIV/0!</v>
      </c>
      <c r="AC21" s="31" t="e">
        <f t="shared" si="2"/>
        <v>#DIV/0!</v>
      </c>
      <c r="AD21" s="31" t="e">
        <f t="shared" si="3"/>
        <v>#DIV/0!</v>
      </c>
      <c r="AE21" s="31">
        <f t="shared" si="4"/>
        <v>0</v>
      </c>
      <c r="AF21" s="31">
        <f t="shared" si="5"/>
        <v>0</v>
      </c>
    </row>
    <row r="22" spans="1:32" s="31" customFormat="1" ht="12.75" customHeight="1" x14ac:dyDescent="0.2">
      <c r="A22" s="30"/>
      <c r="B22" s="49" t="s">
        <v>99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0</v>
      </c>
      <c r="K22" s="34">
        <v>0</v>
      </c>
      <c r="L22" s="34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4">
        <v>0</v>
      </c>
      <c r="W22" s="34">
        <v>0</v>
      </c>
      <c r="X22" s="33">
        <v>0</v>
      </c>
      <c r="Y22" s="33">
        <v>0</v>
      </c>
      <c r="Z22" s="33">
        <v>0</v>
      </c>
      <c r="AA22" s="31">
        <f t="shared" si="0"/>
        <v>0</v>
      </c>
      <c r="AB22" s="31" t="e">
        <f t="shared" si="1"/>
        <v>#DIV/0!</v>
      </c>
      <c r="AC22" s="31" t="e">
        <f t="shared" si="2"/>
        <v>#DIV/0!</v>
      </c>
      <c r="AD22" s="31" t="e">
        <f t="shared" si="3"/>
        <v>#DIV/0!</v>
      </c>
      <c r="AE22" s="31">
        <f t="shared" si="4"/>
        <v>0</v>
      </c>
      <c r="AF22" s="31">
        <f t="shared" si="5"/>
        <v>0</v>
      </c>
    </row>
    <row r="23" spans="1:32" s="31" customFormat="1" ht="12.75" customHeight="1" x14ac:dyDescent="0.2">
      <c r="A23" s="30"/>
      <c r="B23" s="49" t="s">
        <v>100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34">
        <v>0</v>
      </c>
      <c r="L23" s="34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4">
        <v>0</v>
      </c>
      <c r="W23" s="34">
        <v>0</v>
      </c>
      <c r="X23" s="33">
        <v>0</v>
      </c>
      <c r="Y23" s="33">
        <v>0</v>
      </c>
      <c r="Z23" s="33">
        <v>0</v>
      </c>
      <c r="AA23" s="31">
        <f t="shared" si="0"/>
        <v>0</v>
      </c>
      <c r="AB23" s="31" t="e">
        <f t="shared" si="1"/>
        <v>#DIV/0!</v>
      </c>
      <c r="AC23" s="31" t="e">
        <f t="shared" si="2"/>
        <v>#DIV/0!</v>
      </c>
      <c r="AD23" s="31" t="e">
        <f t="shared" si="3"/>
        <v>#DIV/0!</v>
      </c>
      <c r="AE23" s="31">
        <f t="shared" si="4"/>
        <v>0</v>
      </c>
      <c r="AF23" s="31">
        <f t="shared" si="5"/>
        <v>0</v>
      </c>
    </row>
    <row r="24" spans="1:32" s="31" customFormat="1" ht="12.75" customHeight="1" x14ac:dyDescent="0.2">
      <c r="A24" s="30"/>
      <c r="B24" s="49" t="s">
        <v>101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4">
        <v>0</v>
      </c>
      <c r="K24" s="34">
        <v>0</v>
      </c>
      <c r="L24" s="34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4">
        <v>0</v>
      </c>
      <c r="W24" s="34">
        <v>0</v>
      </c>
      <c r="X24" s="33">
        <v>0</v>
      </c>
      <c r="Y24" s="33">
        <v>0</v>
      </c>
      <c r="Z24" s="33">
        <v>0</v>
      </c>
      <c r="AA24" s="31">
        <f t="shared" si="0"/>
        <v>0</v>
      </c>
      <c r="AB24" s="31" t="e">
        <f t="shared" si="1"/>
        <v>#DIV/0!</v>
      </c>
      <c r="AC24" s="31" t="e">
        <f t="shared" si="2"/>
        <v>#DIV/0!</v>
      </c>
      <c r="AD24" s="31" t="e">
        <f t="shared" si="3"/>
        <v>#DIV/0!</v>
      </c>
      <c r="AE24" s="31">
        <f t="shared" si="4"/>
        <v>0</v>
      </c>
      <c r="AF24" s="31">
        <f t="shared" si="5"/>
        <v>0</v>
      </c>
    </row>
    <row r="25" spans="1:32" s="31" customFormat="1" ht="12.75" customHeight="1" x14ac:dyDescent="0.2">
      <c r="A25" s="30"/>
      <c r="B25" s="49" t="s">
        <v>102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4">
        <v>0</v>
      </c>
      <c r="K25" s="34">
        <v>0</v>
      </c>
      <c r="L25" s="34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4">
        <v>0</v>
      </c>
      <c r="W25" s="34">
        <v>0</v>
      </c>
      <c r="X25" s="33">
        <v>0</v>
      </c>
      <c r="Y25" s="33">
        <v>0</v>
      </c>
      <c r="Z25" s="33">
        <v>0</v>
      </c>
      <c r="AA25" s="31">
        <f t="shared" si="0"/>
        <v>0</v>
      </c>
      <c r="AB25" s="31" t="e">
        <f t="shared" si="1"/>
        <v>#DIV/0!</v>
      </c>
      <c r="AC25" s="31" t="e">
        <f t="shared" si="2"/>
        <v>#DIV/0!</v>
      </c>
      <c r="AD25" s="31" t="e">
        <f t="shared" si="3"/>
        <v>#DIV/0!</v>
      </c>
      <c r="AE25" s="31">
        <f t="shared" si="4"/>
        <v>0</v>
      </c>
      <c r="AF25" s="31">
        <f t="shared" si="5"/>
        <v>0</v>
      </c>
    </row>
    <row r="26" spans="1:32" s="31" customFormat="1" ht="12.75" customHeight="1" x14ac:dyDescent="0.2">
      <c r="A26" s="30"/>
      <c r="B26" s="49" t="s">
        <v>103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0</v>
      </c>
      <c r="K26" s="34">
        <v>0</v>
      </c>
      <c r="L26" s="34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4">
        <v>0</v>
      </c>
      <c r="W26" s="34">
        <v>0</v>
      </c>
      <c r="X26" s="33">
        <v>0</v>
      </c>
      <c r="Y26" s="33">
        <v>0</v>
      </c>
      <c r="Z26" s="33">
        <v>0</v>
      </c>
      <c r="AA26" s="31">
        <f t="shared" si="0"/>
        <v>0</v>
      </c>
      <c r="AB26" s="31" t="e">
        <f t="shared" si="1"/>
        <v>#DIV/0!</v>
      </c>
      <c r="AC26" s="31" t="e">
        <f t="shared" si="2"/>
        <v>#DIV/0!</v>
      </c>
      <c r="AD26" s="31" t="e">
        <f t="shared" si="3"/>
        <v>#DIV/0!</v>
      </c>
      <c r="AE26" s="31">
        <f t="shared" si="4"/>
        <v>0</v>
      </c>
      <c r="AF26" s="31">
        <f t="shared" si="5"/>
        <v>0</v>
      </c>
    </row>
    <row r="27" spans="1:32" s="31" customFormat="1" ht="12.75" customHeight="1" x14ac:dyDescent="0.2">
      <c r="A27" s="30"/>
      <c r="B27" s="49" t="s">
        <v>104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4">
        <v>0</v>
      </c>
      <c r="K27" s="34">
        <v>0</v>
      </c>
      <c r="L27" s="34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4">
        <v>0</v>
      </c>
      <c r="W27" s="34">
        <v>0</v>
      </c>
      <c r="X27" s="33">
        <v>0</v>
      </c>
      <c r="Y27" s="33">
        <v>0</v>
      </c>
      <c r="Z27" s="33">
        <v>0</v>
      </c>
      <c r="AA27" s="31">
        <f t="shared" si="0"/>
        <v>0</v>
      </c>
      <c r="AB27" s="31" t="e">
        <f t="shared" si="1"/>
        <v>#DIV/0!</v>
      </c>
      <c r="AC27" s="31" t="e">
        <f t="shared" si="2"/>
        <v>#DIV/0!</v>
      </c>
      <c r="AD27" s="31" t="e">
        <f t="shared" si="3"/>
        <v>#DIV/0!</v>
      </c>
      <c r="AE27" s="31">
        <f t="shared" si="4"/>
        <v>0</v>
      </c>
      <c r="AF27" s="31">
        <f t="shared" si="5"/>
        <v>0</v>
      </c>
    </row>
    <row r="28" spans="1:32" s="31" customFormat="1" ht="12.75" customHeight="1" x14ac:dyDescent="0.2">
      <c r="A28" s="30"/>
      <c r="B28" s="51" t="s">
        <v>105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31">
        <f t="shared" si="0"/>
        <v>0</v>
      </c>
      <c r="AB28" s="31" t="e">
        <f t="shared" si="1"/>
        <v>#DIV/0!</v>
      </c>
      <c r="AC28" s="31" t="e">
        <f t="shared" si="2"/>
        <v>#DIV/0!</v>
      </c>
      <c r="AD28" s="31" t="e">
        <f t="shared" si="3"/>
        <v>#DIV/0!</v>
      </c>
      <c r="AE28" s="31">
        <f t="shared" si="4"/>
        <v>0</v>
      </c>
      <c r="AF28" s="31">
        <f t="shared" si="5"/>
        <v>0</v>
      </c>
    </row>
    <row r="29" spans="1:32" s="31" customFormat="1" ht="12.75" customHeight="1" x14ac:dyDescent="0.2">
      <c r="A29" s="30"/>
      <c r="B29" s="49" t="s">
        <v>106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4">
        <v>0</v>
      </c>
      <c r="K29" s="34">
        <v>0</v>
      </c>
      <c r="L29" s="34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4">
        <v>0</v>
      </c>
      <c r="V29" s="34">
        <v>0</v>
      </c>
      <c r="W29" s="34">
        <v>0</v>
      </c>
      <c r="X29" s="33">
        <v>0</v>
      </c>
      <c r="Y29" s="33">
        <v>0</v>
      </c>
      <c r="Z29" s="33">
        <v>0</v>
      </c>
      <c r="AA29" s="31">
        <f t="shared" si="0"/>
        <v>0</v>
      </c>
      <c r="AB29" s="31" t="e">
        <f t="shared" si="1"/>
        <v>#DIV/0!</v>
      </c>
      <c r="AC29" s="31" t="e">
        <f t="shared" si="2"/>
        <v>#DIV/0!</v>
      </c>
      <c r="AD29" s="31" t="e">
        <f t="shared" si="3"/>
        <v>#DIV/0!</v>
      </c>
      <c r="AE29" s="31">
        <f t="shared" si="4"/>
        <v>0</v>
      </c>
      <c r="AF29" s="31">
        <f t="shared" si="5"/>
        <v>0</v>
      </c>
    </row>
    <row r="30" spans="1:32" s="31" customFormat="1" ht="12.75" customHeight="1" x14ac:dyDescent="0.2">
      <c r="A30" s="30"/>
      <c r="B30" s="49" t="s">
        <v>107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4">
        <v>0</v>
      </c>
      <c r="K30" s="34">
        <v>0</v>
      </c>
      <c r="L30" s="34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4">
        <v>0</v>
      </c>
      <c r="V30" s="34">
        <v>0</v>
      </c>
      <c r="W30" s="34">
        <v>0</v>
      </c>
      <c r="X30" s="33">
        <v>0</v>
      </c>
      <c r="Y30" s="33">
        <v>0</v>
      </c>
      <c r="Z30" s="33">
        <v>0</v>
      </c>
      <c r="AA30" s="31">
        <f t="shared" si="0"/>
        <v>0</v>
      </c>
      <c r="AB30" s="31" t="e">
        <f t="shared" si="1"/>
        <v>#DIV/0!</v>
      </c>
      <c r="AC30" s="31" t="e">
        <f t="shared" si="2"/>
        <v>#DIV/0!</v>
      </c>
      <c r="AD30" s="31" t="e">
        <f t="shared" si="3"/>
        <v>#DIV/0!</v>
      </c>
      <c r="AE30" s="31">
        <f t="shared" si="4"/>
        <v>0</v>
      </c>
      <c r="AF30" s="31">
        <f t="shared" si="5"/>
        <v>0</v>
      </c>
    </row>
    <row r="31" spans="1:32" s="31" customFormat="1" ht="12.75" customHeight="1" x14ac:dyDescent="0.2">
      <c r="A31" s="30"/>
      <c r="B31" s="49" t="s">
        <v>108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4">
        <v>0</v>
      </c>
      <c r="K31" s="34">
        <v>0</v>
      </c>
      <c r="L31" s="34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4">
        <v>0</v>
      </c>
      <c r="V31" s="34">
        <v>0</v>
      </c>
      <c r="W31" s="34">
        <v>0</v>
      </c>
      <c r="X31" s="33">
        <v>0</v>
      </c>
      <c r="Y31" s="33">
        <v>0</v>
      </c>
      <c r="Z31" s="33">
        <v>0</v>
      </c>
      <c r="AA31" s="31">
        <f t="shared" si="0"/>
        <v>0</v>
      </c>
      <c r="AB31" s="31" t="e">
        <f t="shared" si="1"/>
        <v>#DIV/0!</v>
      </c>
      <c r="AC31" s="31" t="e">
        <f t="shared" si="2"/>
        <v>#DIV/0!</v>
      </c>
      <c r="AD31" s="31" t="e">
        <f t="shared" si="3"/>
        <v>#DIV/0!</v>
      </c>
      <c r="AE31" s="31">
        <f t="shared" si="4"/>
        <v>0</v>
      </c>
      <c r="AF31" s="31">
        <f t="shared" si="5"/>
        <v>0</v>
      </c>
    </row>
    <row r="32" spans="1:32" s="31" customFormat="1" ht="12.75" customHeight="1" x14ac:dyDescent="0.2">
      <c r="A32" s="30"/>
      <c r="B32" s="49" t="s">
        <v>109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4">
        <v>0</v>
      </c>
      <c r="K32" s="34">
        <v>0</v>
      </c>
      <c r="L32" s="34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4">
        <v>0</v>
      </c>
      <c r="V32" s="34">
        <v>0</v>
      </c>
      <c r="W32" s="34">
        <v>0</v>
      </c>
      <c r="X32" s="33">
        <v>0</v>
      </c>
      <c r="Y32" s="33">
        <v>0</v>
      </c>
      <c r="Z32" s="33">
        <v>0</v>
      </c>
      <c r="AA32" s="31">
        <f t="shared" si="0"/>
        <v>0</v>
      </c>
      <c r="AB32" s="31" t="e">
        <f t="shared" si="1"/>
        <v>#DIV/0!</v>
      </c>
      <c r="AC32" s="31" t="e">
        <f t="shared" si="2"/>
        <v>#DIV/0!</v>
      </c>
      <c r="AD32" s="31" t="e">
        <f t="shared" si="3"/>
        <v>#DIV/0!</v>
      </c>
      <c r="AE32" s="31">
        <f t="shared" si="4"/>
        <v>0</v>
      </c>
      <c r="AF32" s="31">
        <f t="shared" si="5"/>
        <v>0</v>
      </c>
    </row>
    <row r="33" spans="1:32" s="31" customFormat="1" ht="12.75" customHeight="1" x14ac:dyDescent="0.2">
      <c r="A33" s="30"/>
      <c r="B33" s="49" t="s">
        <v>110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4">
        <v>0</v>
      </c>
      <c r="K33" s="34">
        <v>0</v>
      </c>
      <c r="L33" s="34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4">
        <v>0</v>
      </c>
      <c r="V33" s="34">
        <v>0</v>
      </c>
      <c r="W33" s="34">
        <v>0</v>
      </c>
      <c r="X33" s="33">
        <v>0</v>
      </c>
      <c r="Y33" s="33">
        <v>0</v>
      </c>
      <c r="Z33" s="33">
        <v>0</v>
      </c>
      <c r="AA33" s="31">
        <f t="shared" si="0"/>
        <v>0</v>
      </c>
      <c r="AB33" s="31" t="e">
        <f t="shared" si="1"/>
        <v>#DIV/0!</v>
      </c>
      <c r="AC33" s="31" t="e">
        <f t="shared" si="2"/>
        <v>#DIV/0!</v>
      </c>
      <c r="AD33" s="31" t="e">
        <f t="shared" si="3"/>
        <v>#DIV/0!</v>
      </c>
      <c r="AE33" s="31">
        <f t="shared" si="4"/>
        <v>0</v>
      </c>
      <c r="AF33" s="31">
        <f t="shared" si="5"/>
        <v>0</v>
      </c>
    </row>
    <row r="34" spans="1:32" s="31" customFormat="1" ht="12.75" customHeight="1" x14ac:dyDescent="0.2">
      <c r="A34" s="30"/>
      <c r="B34" s="49" t="s">
        <v>111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K34" s="34">
        <v>0</v>
      </c>
      <c r="L34" s="34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  <c r="V34" s="34">
        <v>0</v>
      </c>
      <c r="W34" s="34">
        <v>0</v>
      </c>
      <c r="X34" s="33">
        <v>0</v>
      </c>
      <c r="Y34" s="33">
        <v>0</v>
      </c>
      <c r="Z34" s="33">
        <v>0</v>
      </c>
      <c r="AA34" s="31">
        <f t="shared" si="0"/>
        <v>0</v>
      </c>
      <c r="AB34" s="31" t="e">
        <f t="shared" si="1"/>
        <v>#DIV/0!</v>
      </c>
      <c r="AC34" s="31" t="e">
        <f t="shared" si="2"/>
        <v>#DIV/0!</v>
      </c>
      <c r="AD34" s="31" t="e">
        <f t="shared" si="3"/>
        <v>#DIV/0!</v>
      </c>
      <c r="AE34" s="31">
        <f t="shared" si="4"/>
        <v>0</v>
      </c>
      <c r="AF34" s="31">
        <f t="shared" si="5"/>
        <v>0</v>
      </c>
    </row>
    <row r="35" spans="1:32" s="31" customFormat="1" ht="12.75" customHeight="1" x14ac:dyDescent="0.2">
      <c r="A35" s="30"/>
      <c r="B35" s="49" t="s">
        <v>112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4">
        <v>0</v>
      </c>
      <c r="K35" s="34">
        <v>0</v>
      </c>
      <c r="L35" s="34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4">
        <v>0</v>
      </c>
      <c r="W35" s="34">
        <v>0</v>
      </c>
      <c r="X35" s="33">
        <v>0</v>
      </c>
      <c r="Y35" s="33">
        <v>0</v>
      </c>
      <c r="Z35" s="33">
        <v>0</v>
      </c>
      <c r="AA35" s="31">
        <f t="shared" si="0"/>
        <v>0</v>
      </c>
      <c r="AB35" s="31" t="e">
        <f t="shared" si="1"/>
        <v>#DIV/0!</v>
      </c>
      <c r="AC35" s="31" t="e">
        <f t="shared" si="2"/>
        <v>#DIV/0!</v>
      </c>
      <c r="AD35" s="31" t="e">
        <f t="shared" si="3"/>
        <v>#DIV/0!</v>
      </c>
      <c r="AE35" s="31">
        <f t="shared" si="4"/>
        <v>0</v>
      </c>
      <c r="AF35" s="31">
        <f t="shared" si="5"/>
        <v>0</v>
      </c>
    </row>
    <row r="36" spans="1:32" s="31" customFormat="1" ht="12.75" customHeight="1" x14ac:dyDescent="0.2">
      <c r="A36" s="30"/>
      <c r="B36" s="49" t="s">
        <v>113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4">
        <v>0</v>
      </c>
      <c r="K36" s="34">
        <v>0</v>
      </c>
      <c r="L36" s="34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4">
        <v>0</v>
      </c>
      <c r="V36" s="34">
        <v>0</v>
      </c>
      <c r="W36" s="34">
        <v>0</v>
      </c>
      <c r="X36" s="33">
        <v>0</v>
      </c>
      <c r="Y36" s="33">
        <v>0</v>
      </c>
      <c r="Z36" s="33">
        <v>0</v>
      </c>
      <c r="AA36" s="31">
        <f t="shared" si="0"/>
        <v>0</v>
      </c>
      <c r="AB36" s="31" t="e">
        <f t="shared" si="1"/>
        <v>#DIV/0!</v>
      </c>
      <c r="AC36" s="31" t="e">
        <f t="shared" si="2"/>
        <v>#DIV/0!</v>
      </c>
      <c r="AD36" s="31" t="e">
        <f t="shared" si="3"/>
        <v>#DIV/0!</v>
      </c>
      <c r="AE36" s="31">
        <f t="shared" si="4"/>
        <v>0</v>
      </c>
      <c r="AF36" s="31">
        <f t="shared" si="5"/>
        <v>0</v>
      </c>
    </row>
    <row r="37" spans="1:32" s="31" customFormat="1" ht="12.75" customHeight="1" x14ac:dyDescent="0.2">
      <c r="A37" s="30"/>
      <c r="B37" s="49" t="s">
        <v>114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4">
        <v>0</v>
      </c>
      <c r="K37" s="34">
        <v>0</v>
      </c>
      <c r="L37" s="34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4">
        <v>0</v>
      </c>
      <c r="W37" s="34">
        <v>0</v>
      </c>
      <c r="X37" s="33">
        <v>0</v>
      </c>
      <c r="Y37" s="33">
        <v>0</v>
      </c>
      <c r="Z37" s="33">
        <v>0</v>
      </c>
      <c r="AA37" s="31">
        <f t="shared" si="0"/>
        <v>0</v>
      </c>
      <c r="AB37" s="31" t="e">
        <f t="shared" si="1"/>
        <v>#DIV/0!</v>
      </c>
      <c r="AC37" s="31" t="e">
        <f t="shared" si="2"/>
        <v>#DIV/0!</v>
      </c>
      <c r="AD37" s="31" t="e">
        <f t="shared" si="3"/>
        <v>#DIV/0!</v>
      </c>
      <c r="AE37" s="31">
        <f t="shared" si="4"/>
        <v>0</v>
      </c>
      <c r="AF37" s="31">
        <f t="shared" si="5"/>
        <v>0</v>
      </c>
    </row>
    <row r="38" spans="1:32" s="31" customFormat="1" ht="12.75" customHeight="1" x14ac:dyDescent="0.2">
      <c r="A38" s="30"/>
      <c r="B38" s="49" t="s">
        <v>115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4">
        <v>0</v>
      </c>
      <c r="K38" s="34">
        <v>0</v>
      </c>
      <c r="L38" s="34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4">
        <v>0</v>
      </c>
      <c r="W38" s="34">
        <v>0</v>
      </c>
      <c r="X38" s="33">
        <v>0</v>
      </c>
      <c r="Y38" s="33">
        <v>0</v>
      </c>
      <c r="Z38" s="33">
        <v>0</v>
      </c>
      <c r="AA38" s="31">
        <f t="shared" si="0"/>
        <v>0</v>
      </c>
      <c r="AB38" s="31" t="e">
        <f t="shared" si="1"/>
        <v>#DIV/0!</v>
      </c>
      <c r="AC38" s="31" t="e">
        <f t="shared" si="2"/>
        <v>#DIV/0!</v>
      </c>
      <c r="AD38" s="31" t="e">
        <f t="shared" si="3"/>
        <v>#DIV/0!</v>
      </c>
      <c r="AE38" s="31">
        <f t="shared" si="4"/>
        <v>0</v>
      </c>
      <c r="AF38" s="31">
        <f t="shared" si="5"/>
        <v>0</v>
      </c>
    </row>
    <row r="39" spans="1:32" s="31" customFormat="1" ht="12.75" customHeight="1" x14ac:dyDescent="0.2">
      <c r="A39" s="30"/>
      <c r="B39" s="49" t="s">
        <v>116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4">
        <v>0</v>
      </c>
      <c r="K39" s="34">
        <v>0</v>
      </c>
      <c r="L39" s="34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4">
        <v>0</v>
      </c>
      <c r="W39" s="34">
        <v>0</v>
      </c>
      <c r="X39" s="33">
        <v>0</v>
      </c>
      <c r="Y39" s="33">
        <v>0</v>
      </c>
      <c r="Z39" s="33">
        <v>0</v>
      </c>
      <c r="AA39" s="31">
        <f t="shared" si="0"/>
        <v>0</v>
      </c>
      <c r="AB39" s="31" t="e">
        <f t="shared" si="1"/>
        <v>#DIV/0!</v>
      </c>
      <c r="AC39" s="31" t="e">
        <f t="shared" si="2"/>
        <v>#DIV/0!</v>
      </c>
      <c r="AD39" s="31" t="e">
        <f t="shared" si="3"/>
        <v>#DIV/0!</v>
      </c>
      <c r="AE39" s="31">
        <f t="shared" si="4"/>
        <v>0</v>
      </c>
      <c r="AF39" s="31">
        <f t="shared" si="5"/>
        <v>0</v>
      </c>
    </row>
    <row r="40" spans="1:32" s="31" customFormat="1" ht="12.75" customHeight="1" x14ac:dyDescent="0.2">
      <c r="A40" s="30"/>
      <c r="B40" s="49" t="s">
        <v>117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4">
        <v>0</v>
      </c>
      <c r="K40" s="34">
        <v>0</v>
      </c>
      <c r="L40" s="34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4">
        <v>0</v>
      </c>
      <c r="V40" s="34">
        <v>0</v>
      </c>
      <c r="W40" s="34">
        <v>0</v>
      </c>
      <c r="X40" s="33">
        <v>0</v>
      </c>
      <c r="Y40" s="33">
        <v>0</v>
      </c>
      <c r="Z40" s="33">
        <v>0</v>
      </c>
      <c r="AA40" s="31">
        <f t="shared" si="0"/>
        <v>0</v>
      </c>
      <c r="AB40" s="31" t="e">
        <f t="shared" si="1"/>
        <v>#DIV/0!</v>
      </c>
      <c r="AC40" s="31" t="e">
        <f t="shared" si="2"/>
        <v>#DIV/0!</v>
      </c>
      <c r="AD40" s="31" t="e">
        <f t="shared" si="3"/>
        <v>#DIV/0!</v>
      </c>
      <c r="AE40" s="31">
        <f t="shared" si="4"/>
        <v>0</v>
      </c>
      <c r="AF40" s="31">
        <f t="shared" si="5"/>
        <v>0</v>
      </c>
    </row>
    <row r="41" spans="1:32" s="31" customFormat="1" ht="12.75" customHeight="1" x14ac:dyDescent="0.2">
      <c r="A41" s="30"/>
      <c r="B41" s="49" t="s">
        <v>118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4">
        <v>0</v>
      </c>
      <c r="K41" s="34">
        <v>0</v>
      </c>
      <c r="L41" s="34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4">
        <v>0</v>
      </c>
      <c r="V41" s="34">
        <v>0</v>
      </c>
      <c r="W41" s="34">
        <v>0</v>
      </c>
      <c r="X41" s="33">
        <v>0</v>
      </c>
      <c r="Y41" s="33">
        <v>0</v>
      </c>
      <c r="Z41" s="33">
        <v>0</v>
      </c>
      <c r="AA41" s="31">
        <f t="shared" si="0"/>
        <v>0</v>
      </c>
      <c r="AB41" s="31" t="e">
        <f t="shared" si="1"/>
        <v>#DIV/0!</v>
      </c>
      <c r="AC41" s="31" t="e">
        <f t="shared" si="2"/>
        <v>#DIV/0!</v>
      </c>
      <c r="AD41" s="31" t="e">
        <f t="shared" si="3"/>
        <v>#DIV/0!</v>
      </c>
      <c r="AE41" s="31">
        <f t="shared" si="4"/>
        <v>0</v>
      </c>
      <c r="AF41" s="31">
        <f t="shared" si="5"/>
        <v>0</v>
      </c>
    </row>
    <row r="42" spans="1:32" s="31" customFormat="1" ht="12.75" customHeight="1" x14ac:dyDescent="0.2">
      <c r="A42" s="30"/>
      <c r="B42" s="49" t="s">
        <v>119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4">
        <v>0</v>
      </c>
      <c r="K42" s="34">
        <v>0</v>
      </c>
      <c r="L42" s="34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4">
        <v>0</v>
      </c>
      <c r="V42" s="34">
        <v>0</v>
      </c>
      <c r="W42" s="34">
        <v>0</v>
      </c>
      <c r="X42" s="33">
        <v>0</v>
      </c>
      <c r="Y42" s="33">
        <v>0</v>
      </c>
      <c r="Z42" s="33">
        <v>0</v>
      </c>
      <c r="AA42" s="31">
        <f t="shared" si="0"/>
        <v>0</v>
      </c>
      <c r="AB42" s="31" t="e">
        <f t="shared" si="1"/>
        <v>#DIV/0!</v>
      </c>
      <c r="AC42" s="31" t="e">
        <f t="shared" si="2"/>
        <v>#DIV/0!</v>
      </c>
      <c r="AD42" s="31" t="e">
        <f t="shared" si="3"/>
        <v>#DIV/0!</v>
      </c>
      <c r="AE42" s="31">
        <f t="shared" si="4"/>
        <v>0</v>
      </c>
      <c r="AF42" s="31">
        <f t="shared" si="5"/>
        <v>0</v>
      </c>
    </row>
    <row r="43" spans="1:32" s="31" customFormat="1" ht="12.75" customHeight="1" x14ac:dyDescent="0.2">
      <c r="A43" s="30"/>
      <c r="B43" s="49" t="s">
        <v>120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4">
        <v>0</v>
      </c>
      <c r="K43" s="34">
        <v>0</v>
      </c>
      <c r="L43" s="34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4">
        <v>0</v>
      </c>
      <c r="V43" s="34">
        <v>0</v>
      </c>
      <c r="W43" s="34">
        <v>0</v>
      </c>
      <c r="X43" s="33">
        <v>0</v>
      </c>
      <c r="Y43" s="33">
        <v>0</v>
      </c>
      <c r="Z43" s="33">
        <v>0</v>
      </c>
      <c r="AA43" s="31">
        <f t="shared" si="0"/>
        <v>0</v>
      </c>
      <c r="AB43" s="31" t="e">
        <f t="shared" si="1"/>
        <v>#DIV/0!</v>
      </c>
      <c r="AC43" s="31" t="e">
        <f t="shared" si="2"/>
        <v>#DIV/0!</v>
      </c>
      <c r="AD43" s="31" t="e">
        <f t="shared" si="3"/>
        <v>#DIV/0!</v>
      </c>
      <c r="AE43" s="31">
        <f t="shared" si="4"/>
        <v>0</v>
      </c>
      <c r="AF43" s="31">
        <f t="shared" si="5"/>
        <v>0</v>
      </c>
    </row>
    <row r="44" spans="1:32" s="31" customFormat="1" ht="12.75" customHeight="1" x14ac:dyDescent="0.2">
      <c r="A44" s="30"/>
      <c r="B44" s="49" t="s">
        <v>121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4">
        <v>0</v>
      </c>
      <c r="K44" s="34">
        <v>0</v>
      </c>
      <c r="L44" s="34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4">
        <v>0</v>
      </c>
      <c r="V44" s="34">
        <v>0</v>
      </c>
      <c r="W44" s="34">
        <v>0</v>
      </c>
      <c r="X44" s="33">
        <v>0</v>
      </c>
      <c r="Y44" s="33">
        <v>0</v>
      </c>
      <c r="Z44" s="33">
        <v>0</v>
      </c>
      <c r="AA44" s="31">
        <f t="shared" si="0"/>
        <v>0</v>
      </c>
      <c r="AB44" s="31" t="e">
        <f t="shared" si="1"/>
        <v>#DIV/0!</v>
      </c>
      <c r="AC44" s="31" t="e">
        <f t="shared" si="2"/>
        <v>#DIV/0!</v>
      </c>
      <c r="AD44" s="31" t="e">
        <f t="shared" si="3"/>
        <v>#DIV/0!</v>
      </c>
      <c r="AE44" s="31">
        <f t="shared" si="4"/>
        <v>0</v>
      </c>
      <c r="AF44" s="31">
        <f t="shared" si="5"/>
        <v>0</v>
      </c>
    </row>
    <row r="45" spans="1:32" s="31" customFormat="1" ht="12.75" customHeight="1" x14ac:dyDescent="0.2">
      <c r="A45" s="30"/>
      <c r="B45" s="49" t="s">
        <v>122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4">
        <v>0</v>
      </c>
      <c r="K45" s="34">
        <v>0</v>
      </c>
      <c r="L45" s="34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4">
        <v>0</v>
      </c>
      <c r="V45" s="34">
        <v>0</v>
      </c>
      <c r="W45" s="34">
        <v>0</v>
      </c>
      <c r="X45" s="33">
        <v>0</v>
      </c>
      <c r="Y45" s="33">
        <v>0</v>
      </c>
      <c r="Z45" s="33">
        <v>0</v>
      </c>
      <c r="AA45" s="31">
        <f t="shared" si="0"/>
        <v>0</v>
      </c>
      <c r="AB45" s="31" t="e">
        <f t="shared" si="1"/>
        <v>#DIV/0!</v>
      </c>
      <c r="AC45" s="31" t="e">
        <f t="shared" si="2"/>
        <v>#DIV/0!</v>
      </c>
      <c r="AD45" s="31" t="e">
        <f t="shared" si="3"/>
        <v>#DIV/0!</v>
      </c>
      <c r="AE45" s="31">
        <f t="shared" si="4"/>
        <v>0</v>
      </c>
      <c r="AF45" s="31">
        <f t="shared" si="5"/>
        <v>0</v>
      </c>
    </row>
    <row r="46" spans="1:32" s="31" customFormat="1" ht="12.75" customHeight="1" x14ac:dyDescent="0.2">
      <c r="A46" s="30"/>
      <c r="B46" s="49" t="s">
        <v>123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4">
        <v>0</v>
      </c>
      <c r="K46" s="34">
        <v>0</v>
      </c>
      <c r="L46" s="34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4">
        <v>0</v>
      </c>
      <c r="V46" s="34">
        <v>0</v>
      </c>
      <c r="W46" s="34">
        <v>0</v>
      </c>
      <c r="X46" s="33">
        <v>0</v>
      </c>
      <c r="Y46" s="33">
        <v>0</v>
      </c>
      <c r="Z46" s="33">
        <v>0</v>
      </c>
      <c r="AA46" s="31">
        <f t="shared" si="0"/>
        <v>0</v>
      </c>
      <c r="AB46" s="31" t="e">
        <f t="shared" si="1"/>
        <v>#DIV/0!</v>
      </c>
      <c r="AC46" s="31" t="e">
        <f t="shared" si="2"/>
        <v>#DIV/0!</v>
      </c>
      <c r="AD46" s="31" t="e">
        <f t="shared" si="3"/>
        <v>#DIV/0!</v>
      </c>
      <c r="AE46" s="31">
        <f t="shared" si="4"/>
        <v>0</v>
      </c>
      <c r="AF46" s="31">
        <f t="shared" si="5"/>
        <v>0</v>
      </c>
    </row>
    <row r="47" spans="1:32" s="31" customFormat="1" ht="12.75" customHeight="1" x14ac:dyDescent="0.2">
      <c r="A47" s="30"/>
      <c r="B47" s="51" t="s">
        <v>124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31">
        <f t="shared" si="0"/>
        <v>0</v>
      </c>
      <c r="AB47" s="31" t="e">
        <f t="shared" si="1"/>
        <v>#DIV/0!</v>
      </c>
      <c r="AC47" s="31" t="e">
        <f t="shared" si="2"/>
        <v>#DIV/0!</v>
      </c>
      <c r="AD47" s="31" t="e">
        <f t="shared" si="3"/>
        <v>#DIV/0!</v>
      </c>
      <c r="AE47" s="31">
        <f t="shared" si="4"/>
        <v>0</v>
      </c>
      <c r="AF47" s="31">
        <f t="shared" si="5"/>
        <v>0</v>
      </c>
    </row>
    <row r="48" spans="1:32" s="31" customFormat="1" ht="12.75" customHeight="1" x14ac:dyDescent="0.2">
      <c r="A48" s="30"/>
      <c r="B48" s="49" t="s">
        <v>125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4">
        <v>0</v>
      </c>
      <c r="K48" s="34">
        <v>0</v>
      </c>
      <c r="L48" s="34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  <c r="V48" s="34">
        <v>0</v>
      </c>
      <c r="W48" s="34">
        <v>0</v>
      </c>
      <c r="X48" s="33">
        <v>0</v>
      </c>
      <c r="Y48" s="33">
        <v>0</v>
      </c>
      <c r="Z48" s="33">
        <v>0</v>
      </c>
      <c r="AA48" s="31">
        <f t="shared" si="0"/>
        <v>0</v>
      </c>
      <c r="AB48" s="31" t="e">
        <f t="shared" si="1"/>
        <v>#DIV/0!</v>
      </c>
      <c r="AC48" s="31" t="e">
        <f t="shared" si="2"/>
        <v>#DIV/0!</v>
      </c>
      <c r="AD48" s="31" t="e">
        <f t="shared" si="3"/>
        <v>#DIV/0!</v>
      </c>
      <c r="AE48" s="31">
        <f t="shared" si="4"/>
        <v>0</v>
      </c>
      <c r="AF48" s="31">
        <f t="shared" si="5"/>
        <v>0</v>
      </c>
    </row>
    <row r="49" spans="1:32" s="31" customFormat="1" ht="12.75" customHeight="1" x14ac:dyDescent="0.2">
      <c r="A49" s="30"/>
      <c r="B49" s="49" t="s">
        <v>126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4">
        <v>0</v>
      </c>
      <c r="K49" s="34">
        <v>0</v>
      </c>
      <c r="L49" s="34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4">
        <v>0</v>
      </c>
      <c r="V49" s="34">
        <v>0</v>
      </c>
      <c r="W49" s="34">
        <v>0</v>
      </c>
      <c r="X49" s="33">
        <v>0</v>
      </c>
      <c r="Y49" s="33">
        <v>0</v>
      </c>
      <c r="Z49" s="33">
        <v>0</v>
      </c>
      <c r="AA49" s="31">
        <f t="shared" si="0"/>
        <v>0</v>
      </c>
      <c r="AB49" s="31" t="e">
        <f t="shared" si="1"/>
        <v>#DIV/0!</v>
      </c>
      <c r="AC49" s="31" t="e">
        <f t="shared" si="2"/>
        <v>#DIV/0!</v>
      </c>
      <c r="AD49" s="31" t="e">
        <f t="shared" si="3"/>
        <v>#DIV/0!</v>
      </c>
      <c r="AE49" s="31">
        <f t="shared" si="4"/>
        <v>0</v>
      </c>
      <c r="AF49" s="31">
        <f t="shared" si="5"/>
        <v>0</v>
      </c>
    </row>
    <row r="50" spans="1:32" s="31" customFormat="1" ht="12.75" customHeight="1" x14ac:dyDescent="0.2">
      <c r="A50" s="30"/>
      <c r="B50" s="49" t="s">
        <v>127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4">
        <v>0</v>
      </c>
      <c r="K50" s="34">
        <v>0</v>
      </c>
      <c r="L50" s="34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4">
        <v>0</v>
      </c>
      <c r="V50" s="34">
        <v>0</v>
      </c>
      <c r="W50" s="34">
        <v>0</v>
      </c>
      <c r="X50" s="33">
        <v>0</v>
      </c>
      <c r="Y50" s="33">
        <v>0</v>
      </c>
      <c r="Z50" s="33">
        <v>0</v>
      </c>
      <c r="AA50" s="31">
        <f t="shared" si="0"/>
        <v>0</v>
      </c>
      <c r="AB50" s="31" t="e">
        <f t="shared" si="1"/>
        <v>#DIV/0!</v>
      </c>
      <c r="AC50" s="31" t="e">
        <f t="shared" si="2"/>
        <v>#DIV/0!</v>
      </c>
      <c r="AD50" s="31" t="e">
        <f t="shared" si="3"/>
        <v>#DIV/0!</v>
      </c>
      <c r="AE50" s="31">
        <f t="shared" si="4"/>
        <v>0</v>
      </c>
      <c r="AF50" s="31">
        <f t="shared" si="5"/>
        <v>0</v>
      </c>
    </row>
    <row r="51" spans="1:32" s="31" customFormat="1" ht="12.75" customHeight="1" x14ac:dyDescent="0.2">
      <c r="A51" s="30"/>
      <c r="B51" s="49" t="s">
        <v>95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4">
        <v>0</v>
      </c>
      <c r="K51" s="34">
        <v>0</v>
      </c>
      <c r="L51" s="34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4">
        <v>0</v>
      </c>
      <c r="V51" s="34">
        <v>0</v>
      </c>
      <c r="W51" s="34">
        <v>0</v>
      </c>
      <c r="X51" s="33">
        <v>0</v>
      </c>
      <c r="Y51" s="33">
        <v>0</v>
      </c>
      <c r="Z51" s="33">
        <v>0</v>
      </c>
      <c r="AA51" s="31">
        <f t="shared" si="0"/>
        <v>0</v>
      </c>
      <c r="AB51" s="31" t="e">
        <f t="shared" si="1"/>
        <v>#DIV/0!</v>
      </c>
      <c r="AC51" s="31" t="e">
        <f t="shared" si="2"/>
        <v>#DIV/0!</v>
      </c>
      <c r="AD51" s="31" t="e">
        <f t="shared" si="3"/>
        <v>#DIV/0!</v>
      </c>
      <c r="AE51" s="31">
        <f t="shared" si="4"/>
        <v>0</v>
      </c>
      <c r="AF51" s="31">
        <f t="shared" si="5"/>
        <v>0</v>
      </c>
    </row>
    <row r="52" spans="1:32" s="31" customFormat="1" ht="12.75" customHeight="1" x14ac:dyDescent="0.2">
      <c r="A52" s="30"/>
      <c r="B52" s="49" t="s">
        <v>128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4">
        <v>0</v>
      </c>
      <c r="K52" s="34">
        <v>0</v>
      </c>
      <c r="L52" s="34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4">
        <v>0</v>
      </c>
      <c r="V52" s="34">
        <v>0</v>
      </c>
      <c r="W52" s="34">
        <v>0</v>
      </c>
      <c r="X52" s="33">
        <v>0</v>
      </c>
      <c r="Y52" s="33">
        <v>0</v>
      </c>
      <c r="Z52" s="33">
        <v>0</v>
      </c>
      <c r="AA52" s="31">
        <f t="shared" si="0"/>
        <v>0</v>
      </c>
      <c r="AB52" s="31" t="e">
        <f t="shared" si="1"/>
        <v>#DIV/0!</v>
      </c>
      <c r="AC52" s="31" t="e">
        <f t="shared" si="2"/>
        <v>#DIV/0!</v>
      </c>
      <c r="AD52" s="31" t="e">
        <f t="shared" si="3"/>
        <v>#DIV/0!</v>
      </c>
      <c r="AE52" s="31">
        <f t="shared" si="4"/>
        <v>0</v>
      </c>
      <c r="AF52" s="31">
        <f t="shared" si="5"/>
        <v>0</v>
      </c>
    </row>
    <row r="53" spans="1:32" s="31" customFormat="1" ht="12.75" customHeight="1" x14ac:dyDescent="0.2">
      <c r="A53" s="30"/>
      <c r="B53" s="49" t="s">
        <v>129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4">
        <v>0</v>
      </c>
      <c r="K53" s="34">
        <v>0</v>
      </c>
      <c r="L53" s="34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4">
        <v>0</v>
      </c>
      <c r="V53" s="34">
        <v>0</v>
      </c>
      <c r="W53" s="34">
        <v>0</v>
      </c>
      <c r="X53" s="33">
        <v>0</v>
      </c>
      <c r="Y53" s="33">
        <v>0</v>
      </c>
      <c r="Z53" s="33">
        <v>0</v>
      </c>
      <c r="AA53" s="31">
        <f t="shared" si="0"/>
        <v>0</v>
      </c>
      <c r="AB53" s="31" t="e">
        <f t="shared" si="1"/>
        <v>#DIV/0!</v>
      </c>
      <c r="AC53" s="31" t="e">
        <f t="shared" si="2"/>
        <v>#DIV/0!</v>
      </c>
      <c r="AD53" s="31" t="e">
        <f t="shared" si="3"/>
        <v>#DIV/0!</v>
      </c>
      <c r="AE53" s="31">
        <f t="shared" si="4"/>
        <v>0</v>
      </c>
      <c r="AF53" s="31">
        <f t="shared" si="5"/>
        <v>0</v>
      </c>
    </row>
    <row r="54" spans="1:32" s="31" customFormat="1" ht="12.75" customHeight="1" x14ac:dyDescent="0.2">
      <c r="A54" s="30"/>
      <c r="B54" s="49" t="s">
        <v>130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4">
        <v>0</v>
      </c>
      <c r="K54" s="34">
        <v>0</v>
      </c>
      <c r="L54" s="34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4">
        <v>0</v>
      </c>
      <c r="V54" s="34">
        <v>0</v>
      </c>
      <c r="W54" s="34">
        <v>0</v>
      </c>
      <c r="X54" s="33">
        <v>0</v>
      </c>
      <c r="Y54" s="33">
        <v>0</v>
      </c>
      <c r="Z54" s="33">
        <v>0</v>
      </c>
      <c r="AA54" s="31">
        <f t="shared" si="0"/>
        <v>0</v>
      </c>
      <c r="AB54" s="31" t="e">
        <f t="shared" si="1"/>
        <v>#DIV/0!</v>
      </c>
      <c r="AC54" s="31" t="e">
        <f t="shared" si="2"/>
        <v>#DIV/0!</v>
      </c>
      <c r="AD54" s="31" t="e">
        <f t="shared" si="3"/>
        <v>#DIV/0!</v>
      </c>
      <c r="AE54" s="31">
        <f t="shared" si="4"/>
        <v>0</v>
      </c>
      <c r="AF54" s="31">
        <f t="shared" si="5"/>
        <v>0</v>
      </c>
    </row>
    <row r="55" spans="1:32" s="31" customFormat="1" ht="12.75" customHeight="1" x14ac:dyDescent="0.2">
      <c r="A55" s="30"/>
      <c r="B55" s="49" t="s">
        <v>131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4">
        <v>0</v>
      </c>
      <c r="K55" s="34">
        <v>0</v>
      </c>
      <c r="L55" s="34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4">
        <v>0</v>
      </c>
      <c r="V55" s="34">
        <v>0</v>
      </c>
      <c r="W55" s="34">
        <v>0</v>
      </c>
      <c r="X55" s="33">
        <v>0</v>
      </c>
      <c r="Y55" s="33">
        <v>0</v>
      </c>
      <c r="Z55" s="33">
        <v>0</v>
      </c>
      <c r="AA55" s="31">
        <f t="shared" si="0"/>
        <v>0</v>
      </c>
      <c r="AB55" s="31" t="e">
        <f t="shared" si="1"/>
        <v>#DIV/0!</v>
      </c>
      <c r="AC55" s="31" t="e">
        <f t="shared" si="2"/>
        <v>#DIV/0!</v>
      </c>
      <c r="AD55" s="31" t="e">
        <f t="shared" si="3"/>
        <v>#DIV/0!</v>
      </c>
      <c r="AE55" s="31">
        <f t="shared" si="4"/>
        <v>0</v>
      </c>
      <c r="AF55" s="31">
        <f t="shared" si="5"/>
        <v>0</v>
      </c>
    </row>
    <row r="56" spans="1:32" s="31" customFormat="1" ht="12.75" customHeight="1" x14ac:dyDescent="0.2">
      <c r="A56" s="30"/>
      <c r="B56" s="51" t="s">
        <v>132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31">
        <f t="shared" si="0"/>
        <v>0</v>
      </c>
      <c r="AB56" s="31" t="e">
        <f t="shared" si="1"/>
        <v>#DIV/0!</v>
      </c>
      <c r="AC56" s="31" t="e">
        <f t="shared" si="2"/>
        <v>#DIV/0!</v>
      </c>
      <c r="AD56" s="31" t="e">
        <f t="shared" si="3"/>
        <v>#DIV/0!</v>
      </c>
      <c r="AE56" s="31">
        <f t="shared" si="4"/>
        <v>0</v>
      </c>
      <c r="AF56" s="31">
        <f t="shared" si="5"/>
        <v>0</v>
      </c>
    </row>
    <row r="57" spans="1:32" s="31" customFormat="1" ht="12.75" customHeight="1" x14ac:dyDescent="0.2">
      <c r="A57" s="30"/>
      <c r="B57" s="49" t="s">
        <v>133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4">
        <v>0</v>
      </c>
      <c r="K57" s="34">
        <v>0</v>
      </c>
      <c r="L57" s="34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4">
        <v>0</v>
      </c>
      <c r="V57" s="34">
        <v>0</v>
      </c>
      <c r="W57" s="34">
        <v>0</v>
      </c>
      <c r="X57" s="33">
        <v>0</v>
      </c>
      <c r="Y57" s="33">
        <v>0</v>
      </c>
      <c r="Z57" s="33">
        <v>0</v>
      </c>
      <c r="AA57" s="31">
        <f t="shared" si="0"/>
        <v>0</v>
      </c>
      <c r="AB57" s="31" t="e">
        <f t="shared" si="1"/>
        <v>#DIV/0!</v>
      </c>
      <c r="AC57" s="31" t="e">
        <f t="shared" si="2"/>
        <v>#DIV/0!</v>
      </c>
      <c r="AD57" s="31" t="e">
        <f t="shared" si="3"/>
        <v>#DIV/0!</v>
      </c>
      <c r="AE57" s="31">
        <f t="shared" si="4"/>
        <v>0</v>
      </c>
      <c r="AF57" s="31">
        <f t="shared" si="5"/>
        <v>0</v>
      </c>
    </row>
    <row r="58" spans="1:32" s="31" customFormat="1" ht="12.75" customHeight="1" x14ac:dyDescent="0.2">
      <c r="A58" s="30"/>
      <c r="B58" s="49" t="s">
        <v>134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4">
        <v>0</v>
      </c>
      <c r="K58" s="34">
        <v>0</v>
      </c>
      <c r="L58" s="34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  <c r="V58" s="34">
        <v>0</v>
      </c>
      <c r="W58" s="34">
        <v>0</v>
      </c>
      <c r="X58" s="33">
        <v>0</v>
      </c>
      <c r="Y58" s="33">
        <v>0</v>
      </c>
      <c r="Z58" s="33">
        <v>0</v>
      </c>
      <c r="AA58" s="31">
        <f t="shared" si="0"/>
        <v>0</v>
      </c>
      <c r="AB58" s="31" t="e">
        <f t="shared" si="1"/>
        <v>#DIV/0!</v>
      </c>
      <c r="AC58" s="31" t="e">
        <f t="shared" si="2"/>
        <v>#DIV/0!</v>
      </c>
      <c r="AD58" s="31" t="e">
        <f t="shared" si="3"/>
        <v>#DIV/0!</v>
      </c>
      <c r="AE58" s="31">
        <f t="shared" si="4"/>
        <v>0</v>
      </c>
      <c r="AF58" s="31">
        <f t="shared" si="5"/>
        <v>0</v>
      </c>
    </row>
    <row r="59" spans="1:32" s="31" customFormat="1" ht="12.75" customHeight="1" x14ac:dyDescent="0.2">
      <c r="A59" s="30"/>
      <c r="B59" s="49" t="s">
        <v>135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4">
        <v>0</v>
      </c>
      <c r="K59" s="34">
        <v>0</v>
      </c>
      <c r="L59" s="34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4">
        <v>0</v>
      </c>
      <c r="V59" s="34">
        <v>0</v>
      </c>
      <c r="W59" s="34">
        <v>0</v>
      </c>
      <c r="X59" s="33">
        <v>0</v>
      </c>
      <c r="Y59" s="33">
        <v>0</v>
      </c>
      <c r="Z59" s="33">
        <v>0</v>
      </c>
      <c r="AA59" s="31">
        <f t="shared" si="0"/>
        <v>0</v>
      </c>
      <c r="AB59" s="31" t="e">
        <f t="shared" si="1"/>
        <v>#DIV/0!</v>
      </c>
      <c r="AC59" s="31" t="e">
        <f t="shared" si="2"/>
        <v>#DIV/0!</v>
      </c>
      <c r="AD59" s="31" t="e">
        <f t="shared" si="3"/>
        <v>#DIV/0!</v>
      </c>
      <c r="AE59" s="31">
        <f t="shared" si="4"/>
        <v>0</v>
      </c>
      <c r="AF59" s="31">
        <f t="shared" si="5"/>
        <v>0</v>
      </c>
    </row>
    <row r="60" spans="1:32" s="31" customFormat="1" ht="12.75" customHeight="1" x14ac:dyDescent="0.2">
      <c r="A60" s="30"/>
      <c r="B60" s="49" t="s">
        <v>136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4">
        <v>0</v>
      </c>
      <c r="K60" s="34">
        <v>0</v>
      </c>
      <c r="L60" s="34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4">
        <v>0</v>
      </c>
      <c r="V60" s="34">
        <v>0</v>
      </c>
      <c r="W60" s="34">
        <v>0</v>
      </c>
      <c r="X60" s="33">
        <v>0</v>
      </c>
      <c r="Y60" s="33">
        <v>0</v>
      </c>
      <c r="Z60" s="33">
        <v>0</v>
      </c>
      <c r="AA60" s="31">
        <f t="shared" si="0"/>
        <v>0</v>
      </c>
      <c r="AB60" s="31" t="e">
        <f t="shared" si="1"/>
        <v>#DIV/0!</v>
      </c>
      <c r="AC60" s="31" t="e">
        <f t="shared" si="2"/>
        <v>#DIV/0!</v>
      </c>
      <c r="AD60" s="31" t="e">
        <f t="shared" si="3"/>
        <v>#DIV/0!</v>
      </c>
      <c r="AE60" s="31">
        <f t="shared" si="4"/>
        <v>0</v>
      </c>
      <c r="AF60" s="31">
        <f t="shared" si="5"/>
        <v>0</v>
      </c>
    </row>
    <row r="61" spans="1:32" s="31" customFormat="1" ht="12.75" customHeight="1" x14ac:dyDescent="0.2">
      <c r="A61" s="30"/>
      <c r="B61" s="49" t="s">
        <v>137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4">
        <v>0</v>
      </c>
      <c r="K61" s="34">
        <v>0</v>
      </c>
      <c r="L61" s="34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4">
        <v>0</v>
      </c>
      <c r="V61" s="34">
        <v>0</v>
      </c>
      <c r="W61" s="34">
        <v>0</v>
      </c>
      <c r="X61" s="33">
        <v>0</v>
      </c>
      <c r="Y61" s="33">
        <v>0</v>
      </c>
      <c r="Z61" s="33">
        <v>0</v>
      </c>
      <c r="AA61" s="31">
        <f t="shared" si="0"/>
        <v>0</v>
      </c>
      <c r="AB61" s="31" t="e">
        <f t="shared" si="1"/>
        <v>#DIV/0!</v>
      </c>
      <c r="AC61" s="31" t="e">
        <f t="shared" si="2"/>
        <v>#DIV/0!</v>
      </c>
      <c r="AD61" s="31" t="e">
        <f t="shared" si="3"/>
        <v>#DIV/0!</v>
      </c>
      <c r="AE61" s="31">
        <f t="shared" si="4"/>
        <v>0</v>
      </c>
      <c r="AF61" s="31">
        <f t="shared" si="5"/>
        <v>0</v>
      </c>
    </row>
    <row r="62" spans="1:32" s="31" customFormat="1" ht="12.75" customHeight="1" x14ac:dyDescent="0.2">
      <c r="A62" s="30"/>
      <c r="B62" s="49" t="s">
        <v>138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4">
        <v>0</v>
      </c>
      <c r="K62" s="34">
        <v>0</v>
      </c>
      <c r="L62" s="34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4">
        <v>0</v>
      </c>
      <c r="V62" s="34">
        <v>0</v>
      </c>
      <c r="W62" s="34">
        <v>0</v>
      </c>
      <c r="X62" s="33">
        <v>0</v>
      </c>
      <c r="Y62" s="33">
        <v>0</v>
      </c>
      <c r="Z62" s="33">
        <v>0</v>
      </c>
      <c r="AA62" s="31">
        <f t="shared" si="0"/>
        <v>0</v>
      </c>
      <c r="AB62" s="31" t="e">
        <f t="shared" si="1"/>
        <v>#DIV/0!</v>
      </c>
      <c r="AC62" s="31" t="e">
        <f t="shared" si="2"/>
        <v>#DIV/0!</v>
      </c>
      <c r="AD62" s="31" t="e">
        <f t="shared" si="3"/>
        <v>#DIV/0!</v>
      </c>
      <c r="AE62" s="31">
        <f t="shared" si="4"/>
        <v>0</v>
      </c>
      <c r="AF62" s="31">
        <f t="shared" si="5"/>
        <v>0</v>
      </c>
    </row>
    <row r="63" spans="1:32" s="31" customFormat="1" ht="12.75" customHeight="1" x14ac:dyDescent="0.2">
      <c r="A63" s="30"/>
      <c r="B63" s="49" t="s">
        <v>139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4">
        <v>0</v>
      </c>
      <c r="K63" s="34">
        <v>0</v>
      </c>
      <c r="L63" s="34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4">
        <v>0</v>
      </c>
      <c r="V63" s="34">
        <v>0</v>
      </c>
      <c r="W63" s="34">
        <v>0</v>
      </c>
      <c r="X63" s="33">
        <v>0</v>
      </c>
      <c r="Y63" s="33">
        <v>0</v>
      </c>
      <c r="Z63" s="33">
        <v>0</v>
      </c>
      <c r="AA63" s="31">
        <f t="shared" si="0"/>
        <v>0</v>
      </c>
      <c r="AB63" s="31" t="e">
        <f t="shared" si="1"/>
        <v>#DIV/0!</v>
      </c>
      <c r="AC63" s="31" t="e">
        <f t="shared" si="2"/>
        <v>#DIV/0!</v>
      </c>
      <c r="AD63" s="31" t="e">
        <f t="shared" si="3"/>
        <v>#DIV/0!</v>
      </c>
      <c r="AE63" s="31">
        <f t="shared" si="4"/>
        <v>0</v>
      </c>
      <c r="AF63" s="31">
        <f t="shared" si="5"/>
        <v>0</v>
      </c>
    </row>
    <row r="64" spans="1:32" s="31" customFormat="1" ht="12.75" customHeight="1" x14ac:dyDescent="0.2">
      <c r="A64" s="30"/>
      <c r="B64" s="49" t="s">
        <v>140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  <c r="K64" s="34">
        <v>0</v>
      </c>
      <c r="L64" s="34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4">
        <v>0</v>
      </c>
      <c r="V64" s="34">
        <v>0</v>
      </c>
      <c r="W64" s="34">
        <v>0</v>
      </c>
      <c r="X64" s="33">
        <v>0</v>
      </c>
      <c r="Y64" s="33">
        <v>0</v>
      </c>
      <c r="Z64" s="33">
        <v>0</v>
      </c>
      <c r="AA64" s="31">
        <f t="shared" si="0"/>
        <v>0</v>
      </c>
      <c r="AB64" s="31" t="e">
        <f t="shared" si="1"/>
        <v>#DIV/0!</v>
      </c>
      <c r="AC64" s="31" t="e">
        <f t="shared" si="2"/>
        <v>#DIV/0!</v>
      </c>
      <c r="AD64" s="31" t="e">
        <f t="shared" si="3"/>
        <v>#DIV/0!</v>
      </c>
      <c r="AE64" s="31">
        <f t="shared" si="4"/>
        <v>0</v>
      </c>
      <c r="AF64" s="31">
        <f t="shared" si="5"/>
        <v>0</v>
      </c>
    </row>
    <row r="65" spans="1:32" s="31" customFormat="1" ht="12.75" customHeight="1" x14ac:dyDescent="0.2">
      <c r="A65" s="30"/>
      <c r="B65" s="49" t="s">
        <v>141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4">
        <v>0</v>
      </c>
      <c r="K65" s="34">
        <v>0</v>
      </c>
      <c r="L65" s="34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4">
        <v>0</v>
      </c>
      <c r="V65" s="34">
        <v>0</v>
      </c>
      <c r="W65" s="34">
        <v>0</v>
      </c>
      <c r="X65" s="33">
        <v>0</v>
      </c>
      <c r="Y65" s="33">
        <v>0</v>
      </c>
      <c r="Z65" s="33">
        <v>0</v>
      </c>
      <c r="AA65" s="31">
        <f t="shared" si="0"/>
        <v>0</v>
      </c>
      <c r="AB65" s="31" t="e">
        <f t="shared" si="1"/>
        <v>#DIV/0!</v>
      </c>
      <c r="AC65" s="31" t="e">
        <f t="shared" si="2"/>
        <v>#DIV/0!</v>
      </c>
      <c r="AD65" s="31" t="e">
        <f t="shared" si="3"/>
        <v>#DIV/0!</v>
      </c>
      <c r="AE65" s="31">
        <f t="shared" si="4"/>
        <v>0</v>
      </c>
      <c r="AF65" s="31">
        <f t="shared" si="5"/>
        <v>0</v>
      </c>
    </row>
    <row r="66" spans="1:32" s="31" customFormat="1" ht="12.75" customHeight="1" x14ac:dyDescent="0.2">
      <c r="A66" s="30"/>
      <c r="B66" s="49" t="s">
        <v>142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4">
        <v>0</v>
      </c>
      <c r="K66" s="34">
        <v>0</v>
      </c>
      <c r="L66" s="34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4">
        <v>0</v>
      </c>
      <c r="V66" s="34">
        <v>0</v>
      </c>
      <c r="W66" s="34">
        <v>0</v>
      </c>
      <c r="X66" s="33">
        <v>0</v>
      </c>
      <c r="Y66" s="33">
        <v>0</v>
      </c>
      <c r="Z66" s="33">
        <v>0</v>
      </c>
      <c r="AA66" s="31">
        <f t="shared" si="0"/>
        <v>0</v>
      </c>
      <c r="AB66" s="31" t="e">
        <f t="shared" si="1"/>
        <v>#DIV/0!</v>
      </c>
      <c r="AC66" s="31" t="e">
        <f t="shared" si="2"/>
        <v>#DIV/0!</v>
      </c>
      <c r="AD66" s="31" t="e">
        <f t="shared" si="3"/>
        <v>#DIV/0!</v>
      </c>
      <c r="AE66" s="31">
        <f t="shared" si="4"/>
        <v>0</v>
      </c>
      <c r="AF66" s="31">
        <f t="shared" si="5"/>
        <v>0</v>
      </c>
    </row>
    <row r="67" spans="1:32" s="31" customFormat="1" ht="12.75" customHeight="1" x14ac:dyDescent="0.2">
      <c r="A67" s="30"/>
      <c r="B67" s="51" t="s">
        <v>143</v>
      </c>
      <c r="C67" s="52">
        <v>3.5999999999999999E-3</v>
      </c>
      <c r="D67" s="52">
        <v>3.5999999999999999E-3</v>
      </c>
      <c r="E67" s="52">
        <v>3.5999999999999999E-3</v>
      </c>
      <c r="F67" s="52">
        <v>3.5999999999999999E-3</v>
      </c>
      <c r="G67" s="52">
        <v>4.7999999999999996E-3</v>
      </c>
      <c r="H67" s="52">
        <v>3.5999999999999999E-3</v>
      </c>
      <c r="I67" s="52">
        <v>3.5999999999999999E-3</v>
      </c>
      <c r="J67" s="52">
        <v>3.5999999999999999E-3</v>
      </c>
      <c r="K67" s="52">
        <v>4.7999999999999996E-3</v>
      </c>
      <c r="L67" s="52">
        <v>3.5999999999999999E-3</v>
      </c>
      <c r="M67" s="52">
        <v>3.5999999999999999E-3</v>
      </c>
      <c r="N67" s="52">
        <v>3.5999999999999999E-3</v>
      </c>
      <c r="O67" s="52">
        <v>3.5999999999999999E-3</v>
      </c>
      <c r="P67" s="52">
        <v>4.7999999999999996E-3</v>
      </c>
      <c r="Q67" s="52">
        <v>3.5999999999999999E-3</v>
      </c>
      <c r="R67" s="52">
        <v>3.5999999999999999E-3</v>
      </c>
      <c r="S67" s="52">
        <v>3.5999999999999999E-3</v>
      </c>
      <c r="T67" s="52">
        <v>4.7999999999999996E-3</v>
      </c>
      <c r="U67" s="52">
        <v>3.5999999999999999E-3</v>
      </c>
      <c r="V67" s="52">
        <v>3.5999999999999999E-3</v>
      </c>
      <c r="W67" s="52">
        <v>3.5999999999999999E-3</v>
      </c>
      <c r="X67" s="52">
        <v>4.7999999999999996E-3</v>
      </c>
      <c r="Y67" s="52">
        <v>3.5999999999999999E-3</v>
      </c>
      <c r="Z67" s="52">
        <v>3.5999999999999999E-3</v>
      </c>
      <c r="AA67" s="31">
        <f t="shared" si="0"/>
        <v>9.2400000000000024E-2</v>
      </c>
      <c r="AB67" s="31">
        <f t="shared" si="1"/>
        <v>0.80208333333333359</v>
      </c>
      <c r="AC67" s="31">
        <f t="shared" si="2"/>
        <v>0.80208333333333359</v>
      </c>
      <c r="AD67" s="31">
        <f t="shared" si="3"/>
        <v>1.0694444444444446</v>
      </c>
      <c r="AE67" s="31">
        <f t="shared" si="4"/>
        <v>4.7999999999999996E-3</v>
      </c>
      <c r="AF67" s="31">
        <f t="shared" si="5"/>
        <v>3.5999999999999999E-3</v>
      </c>
    </row>
    <row r="68" spans="1:32" s="31" customFormat="1" ht="12.75" customHeight="1" x14ac:dyDescent="0.2">
      <c r="A68" s="30"/>
      <c r="B68" s="49" t="s">
        <v>144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4">
        <v>0</v>
      </c>
      <c r="K68" s="34">
        <v>0</v>
      </c>
      <c r="L68" s="34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4">
        <v>0</v>
      </c>
      <c r="V68" s="34">
        <v>0</v>
      </c>
      <c r="W68" s="34">
        <v>0</v>
      </c>
      <c r="X68" s="33">
        <v>0</v>
      </c>
      <c r="Y68" s="33">
        <v>0</v>
      </c>
      <c r="Z68" s="33">
        <v>0</v>
      </c>
      <c r="AA68" s="31">
        <f t="shared" si="0"/>
        <v>0</v>
      </c>
      <c r="AB68" s="31" t="e">
        <f t="shared" si="1"/>
        <v>#DIV/0!</v>
      </c>
      <c r="AC68" s="31" t="e">
        <f t="shared" si="2"/>
        <v>#DIV/0!</v>
      </c>
      <c r="AD68" s="31" t="e">
        <f t="shared" si="3"/>
        <v>#DIV/0!</v>
      </c>
      <c r="AE68" s="31">
        <f t="shared" si="4"/>
        <v>0</v>
      </c>
      <c r="AF68" s="31">
        <f t="shared" si="5"/>
        <v>0</v>
      </c>
    </row>
    <row r="69" spans="1:32" s="31" customFormat="1" ht="12.75" customHeight="1" x14ac:dyDescent="0.2">
      <c r="A69" s="30"/>
      <c r="B69" s="49" t="s">
        <v>145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4">
        <v>0</v>
      </c>
      <c r="K69" s="34">
        <v>0</v>
      </c>
      <c r="L69" s="34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4">
        <v>0</v>
      </c>
      <c r="V69" s="34">
        <v>0</v>
      </c>
      <c r="W69" s="34">
        <v>0</v>
      </c>
      <c r="X69" s="33">
        <v>0</v>
      </c>
      <c r="Y69" s="33">
        <v>0</v>
      </c>
      <c r="Z69" s="33">
        <v>0</v>
      </c>
      <c r="AA69" s="31">
        <f t="shared" si="0"/>
        <v>0</v>
      </c>
      <c r="AB69" s="31" t="e">
        <f t="shared" si="1"/>
        <v>#DIV/0!</v>
      </c>
      <c r="AC69" s="31" t="e">
        <f t="shared" si="2"/>
        <v>#DIV/0!</v>
      </c>
      <c r="AD69" s="31" t="e">
        <f t="shared" si="3"/>
        <v>#DIV/0!</v>
      </c>
      <c r="AE69" s="31">
        <f t="shared" si="4"/>
        <v>0</v>
      </c>
      <c r="AF69" s="31">
        <f t="shared" si="5"/>
        <v>0</v>
      </c>
    </row>
    <row r="70" spans="1:32" s="31" customFormat="1" ht="12.75" customHeight="1" x14ac:dyDescent="0.2">
      <c r="A70" s="30"/>
      <c r="B70" s="49" t="s">
        <v>107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4">
        <v>0</v>
      </c>
      <c r="K70" s="34">
        <v>0</v>
      </c>
      <c r="L70" s="34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4">
        <v>0</v>
      </c>
      <c r="V70" s="34">
        <v>0</v>
      </c>
      <c r="W70" s="34">
        <v>0</v>
      </c>
      <c r="X70" s="33">
        <v>0</v>
      </c>
      <c r="Y70" s="33">
        <v>0</v>
      </c>
      <c r="Z70" s="33">
        <v>0</v>
      </c>
      <c r="AA70" s="31">
        <f t="shared" si="0"/>
        <v>0</v>
      </c>
      <c r="AB70" s="31" t="e">
        <f t="shared" si="1"/>
        <v>#DIV/0!</v>
      </c>
      <c r="AC70" s="31" t="e">
        <f t="shared" si="2"/>
        <v>#DIV/0!</v>
      </c>
      <c r="AD70" s="31" t="e">
        <f t="shared" si="3"/>
        <v>#DIV/0!</v>
      </c>
      <c r="AE70" s="31">
        <f t="shared" si="4"/>
        <v>0</v>
      </c>
      <c r="AF70" s="31">
        <f t="shared" si="5"/>
        <v>0</v>
      </c>
    </row>
    <row r="71" spans="1:32" s="31" customFormat="1" ht="12.75" customHeight="1" x14ac:dyDescent="0.2">
      <c r="A71" s="30"/>
      <c r="B71" s="49" t="s">
        <v>146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4">
        <v>0</v>
      </c>
      <c r="K71" s="34">
        <v>0</v>
      </c>
      <c r="L71" s="34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4">
        <v>0</v>
      </c>
      <c r="V71" s="34">
        <v>0</v>
      </c>
      <c r="W71" s="34">
        <v>0</v>
      </c>
      <c r="X71" s="33">
        <v>0</v>
      </c>
      <c r="Y71" s="33">
        <v>0</v>
      </c>
      <c r="Z71" s="33">
        <v>0</v>
      </c>
      <c r="AA71" s="31">
        <f t="shared" si="0"/>
        <v>0</v>
      </c>
      <c r="AB71" s="31" t="e">
        <f t="shared" si="1"/>
        <v>#DIV/0!</v>
      </c>
      <c r="AC71" s="31" t="e">
        <f t="shared" si="2"/>
        <v>#DIV/0!</v>
      </c>
      <c r="AD71" s="31" t="e">
        <f t="shared" si="3"/>
        <v>#DIV/0!</v>
      </c>
      <c r="AE71" s="31">
        <f t="shared" si="4"/>
        <v>0</v>
      </c>
      <c r="AF71" s="31">
        <f t="shared" si="5"/>
        <v>0</v>
      </c>
    </row>
    <row r="72" spans="1:32" s="31" customFormat="1" ht="12.75" customHeight="1" x14ac:dyDescent="0.2">
      <c r="A72" s="30"/>
      <c r="B72" s="49" t="s">
        <v>147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4">
        <v>0</v>
      </c>
      <c r="K72" s="34">
        <v>0</v>
      </c>
      <c r="L72" s="34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4">
        <v>0</v>
      </c>
      <c r="V72" s="34">
        <v>0</v>
      </c>
      <c r="W72" s="34">
        <v>0</v>
      </c>
      <c r="X72" s="33">
        <v>0</v>
      </c>
      <c r="Y72" s="33">
        <v>0</v>
      </c>
      <c r="Z72" s="33">
        <v>0</v>
      </c>
      <c r="AA72" s="31">
        <f t="shared" ref="AA72:AA135" si="6">SUM(C72:Z72)</f>
        <v>0</v>
      </c>
      <c r="AB72" s="31" t="e">
        <f t="shared" ref="AB72:AB135" si="7">AVERAGE(C72:Z72)/MAX(C72:Z72)</f>
        <v>#DIV/0!</v>
      </c>
      <c r="AC72" s="31" t="e">
        <f t="shared" ref="AC72:AC135" si="8">AVERAGE(C72:Z72)/MAX(J72:L72)</f>
        <v>#DIV/0!</v>
      </c>
      <c r="AD72" s="31" t="e">
        <f t="shared" ref="AD72:AD135" si="9">AVERAGE(C72:Z72)/MAX(U72:W72)</f>
        <v>#DIV/0!</v>
      </c>
      <c r="AE72" s="31">
        <f t="shared" ref="AE72:AE135" si="10">MAX(J72:L72)</f>
        <v>0</v>
      </c>
      <c r="AF72" s="31">
        <f t="shared" ref="AF72:AF135" si="11">MAX(U72:W72)</f>
        <v>0</v>
      </c>
    </row>
    <row r="73" spans="1:32" s="31" customFormat="1" ht="12.75" customHeight="1" x14ac:dyDescent="0.2">
      <c r="A73" s="30"/>
      <c r="B73" s="49" t="s">
        <v>109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4">
        <v>0</v>
      </c>
      <c r="K73" s="34">
        <v>0</v>
      </c>
      <c r="L73" s="34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4">
        <v>0</v>
      </c>
      <c r="V73" s="34">
        <v>0</v>
      </c>
      <c r="W73" s="34">
        <v>0</v>
      </c>
      <c r="X73" s="33">
        <v>0</v>
      </c>
      <c r="Y73" s="33">
        <v>0</v>
      </c>
      <c r="Z73" s="33">
        <v>0</v>
      </c>
      <c r="AA73" s="31">
        <f t="shared" si="6"/>
        <v>0</v>
      </c>
      <c r="AB73" s="31" t="e">
        <f t="shared" si="7"/>
        <v>#DIV/0!</v>
      </c>
      <c r="AC73" s="31" t="e">
        <f t="shared" si="8"/>
        <v>#DIV/0!</v>
      </c>
      <c r="AD73" s="31" t="e">
        <f t="shared" si="9"/>
        <v>#DIV/0!</v>
      </c>
      <c r="AE73" s="31">
        <f t="shared" si="10"/>
        <v>0</v>
      </c>
      <c r="AF73" s="31">
        <f t="shared" si="11"/>
        <v>0</v>
      </c>
    </row>
    <row r="74" spans="1:32" s="31" customFormat="1" ht="12.75" customHeight="1" x14ac:dyDescent="0.2">
      <c r="A74" s="30"/>
      <c r="B74" s="49" t="s">
        <v>148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4">
        <v>0</v>
      </c>
      <c r="K74" s="34">
        <v>0</v>
      </c>
      <c r="L74" s="34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4">
        <v>0</v>
      </c>
      <c r="V74" s="34">
        <v>0</v>
      </c>
      <c r="W74" s="34">
        <v>0</v>
      </c>
      <c r="X74" s="33">
        <v>0</v>
      </c>
      <c r="Y74" s="33">
        <v>0</v>
      </c>
      <c r="Z74" s="33">
        <v>0</v>
      </c>
      <c r="AA74" s="31">
        <f t="shared" si="6"/>
        <v>0</v>
      </c>
      <c r="AB74" s="31" t="e">
        <f t="shared" si="7"/>
        <v>#DIV/0!</v>
      </c>
      <c r="AC74" s="31" t="e">
        <f t="shared" si="8"/>
        <v>#DIV/0!</v>
      </c>
      <c r="AD74" s="31" t="e">
        <f t="shared" si="9"/>
        <v>#DIV/0!</v>
      </c>
      <c r="AE74" s="31">
        <f t="shared" si="10"/>
        <v>0</v>
      </c>
      <c r="AF74" s="31">
        <f t="shared" si="11"/>
        <v>0</v>
      </c>
    </row>
    <row r="75" spans="1:32" s="31" customFormat="1" ht="12.75" customHeight="1" x14ac:dyDescent="0.2">
      <c r="A75" s="30"/>
      <c r="B75" s="49" t="s">
        <v>149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4">
        <v>0</v>
      </c>
      <c r="K75" s="34">
        <v>0</v>
      </c>
      <c r="L75" s="34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4">
        <v>0</v>
      </c>
      <c r="V75" s="34">
        <v>0</v>
      </c>
      <c r="W75" s="34">
        <v>0</v>
      </c>
      <c r="X75" s="33">
        <v>0</v>
      </c>
      <c r="Y75" s="33">
        <v>0</v>
      </c>
      <c r="Z75" s="33">
        <v>0</v>
      </c>
      <c r="AA75" s="31">
        <f t="shared" si="6"/>
        <v>0</v>
      </c>
      <c r="AB75" s="31" t="e">
        <f t="shared" si="7"/>
        <v>#DIV/0!</v>
      </c>
      <c r="AC75" s="31" t="e">
        <f t="shared" si="8"/>
        <v>#DIV/0!</v>
      </c>
      <c r="AD75" s="31" t="e">
        <f t="shared" si="9"/>
        <v>#DIV/0!</v>
      </c>
      <c r="AE75" s="31">
        <f t="shared" si="10"/>
        <v>0</v>
      </c>
      <c r="AF75" s="31">
        <f t="shared" si="11"/>
        <v>0</v>
      </c>
    </row>
    <row r="76" spans="1:32" s="31" customFormat="1" ht="12.75" customHeight="1" x14ac:dyDescent="0.2">
      <c r="A76" s="30"/>
      <c r="B76" s="49" t="s">
        <v>150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4">
        <v>0</v>
      </c>
      <c r="K76" s="34">
        <v>0</v>
      </c>
      <c r="L76" s="34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4">
        <v>0</v>
      </c>
      <c r="V76" s="34">
        <v>0</v>
      </c>
      <c r="W76" s="34">
        <v>0</v>
      </c>
      <c r="X76" s="33">
        <v>0</v>
      </c>
      <c r="Y76" s="33">
        <v>0</v>
      </c>
      <c r="Z76" s="33">
        <v>0</v>
      </c>
      <c r="AA76" s="31">
        <f t="shared" si="6"/>
        <v>0</v>
      </c>
      <c r="AB76" s="31" t="e">
        <f t="shared" si="7"/>
        <v>#DIV/0!</v>
      </c>
      <c r="AC76" s="31" t="e">
        <f t="shared" si="8"/>
        <v>#DIV/0!</v>
      </c>
      <c r="AD76" s="31" t="e">
        <f t="shared" si="9"/>
        <v>#DIV/0!</v>
      </c>
      <c r="AE76" s="31">
        <f t="shared" si="10"/>
        <v>0</v>
      </c>
      <c r="AF76" s="31">
        <f t="shared" si="11"/>
        <v>0</v>
      </c>
    </row>
    <row r="77" spans="1:32" s="31" customFormat="1" ht="12.75" customHeight="1" x14ac:dyDescent="0.2">
      <c r="A77" s="30"/>
      <c r="B77" s="49" t="s">
        <v>151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4">
        <v>0</v>
      </c>
      <c r="K77" s="34">
        <v>0</v>
      </c>
      <c r="L77" s="34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4">
        <v>0</v>
      </c>
      <c r="V77" s="34">
        <v>0</v>
      </c>
      <c r="W77" s="34">
        <v>0</v>
      </c>
      <c r="X77" s="33">
        <v>0</v>
      </c>
      <c r="Y77" s="33">
        <v>0</v>
      </c>
      <c r="Z77" s="33">
        <v>0</v>
      </c>
      <c r="AA77" s="31">
        <f t="shared" si="6"/>
        <v>0</v>
      </c>
      <c r="AB77" s="31" t="e">
        <f t="shared" si="7"/>
        <v>#DIV/0!</v>
      </c>
      <c r="AC77" s="31" t="e">
        <f t="shared" si="8"/>
        <v>#DIV/0!</v>
      </c>
      <c r="AD77" s="31" t="e">
        <f t="shared" si="9"/>
        <v>#DIV/0!</v>
      </c>
      <c r="AE77" s="31">
        <f t="shared" si="10"/>
        <v>0</v>
      </c>
      <c r="AF77" s="31">
        <f t="shared" si="11"/>
        <v>0</v>
      </c>
    </row>
    <row r="78" spans="1:32" s="31" customFormat="1" ht="12.75" customHeight="1" x14ac:dyDescent="0.2">
      <c r="A78" s="30"/>
      <c r="B78" s="49" t="s">
        <v>111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4">
        <v>0</v>
      </c>
      <c r="K78" s="34">
        <v>0</v>
      </c>
      <c r="L78" s="34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4">
        <v>0</v>
      </c>
      <c r="V78" s="34">
        <v>0</v>
      </c>
      <c r="W78" s="34">
        <v>0</v>
      </c>
      <c r="X78" s="33">
        <v>0</v>
      </c>
      <c r="Y78" s="33">
        <v>0</v>
      </c>
      <c r="Z78" s="33">
        <v>0</v>
      </c>
      <c r="AA78" s="31">
        <f t="shared" si="6"/>
        <v>0</v>
      </c>
      <c r="AB78" s="31" t="e">
        <f t="shared" si="7"/>
        <v>#DIV/0!</v>
      </c>
      <c r="AC78" s="31" t="e">
        <f t="shared" si="8"/>
        <v>#DIV/0!</v>
      </c>
      <c r="AD78" s="31" t="e">
        <f t="shared" si="9"/>
        <v>#DIV/0!</v>
      </c>
      <c r="AE78" s="31">
        <f t="shared" si="10"/>
        <v>0</v>
      </c>
      <c r="AF78" s="31">
        <f t="shared" si="11"/>
        <v>0</v>
      </c>
    </row>
    <row r="79" spans="1:32" s="31" customFormat="1" ht="12.75" customHeight="1" x14ac:dyDescent="0.2">
      <c r="A79" s="30"/>
      <c r="B79" s="49" t="s">
        <v>152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  <c r="K79" s="34">
        <v>0</v>
      </c>
      <c r="L79" s="34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4">
        <v>0</v>
      </c>
      <c r="V79" s="34">
        <v>0</v>
      </c>
      <c r="W79" s="34">
        <v>0</v>
      </c>
      <c r="X79" s="33">
        <v>0</v>
      </c>
      <c r="Y79" s="33">
        <v>0</v>
      </c>
      <c r="Z79" s="33">
        <v>0</v>
      </c>
      <c r="AA79" s="31">
        <f t="shared" si="6"/>
        <v>0</v>
      </c>
      <c r="AB79" s="31" t="e">
        <f t="shared" si="7"/>
        <v>#DIV/0!</v>
      </c>
      <c r="AC79" s="31" t="e">
        <f t="shared" si="8"/>
        <v>#DIV/0!</v>
      </c>
      <c r="AD79" s="31" t="e">
        <f t="shared" si="9"/>
        <v>#DIV/0!</v>
      </c>
      <c r="AE79" s="31">
        <f t="shared" si="10"/>
        <v>0</v>
      </c>
      <c r="AF79" s="31">
        <f t="shared" si="11"/>
        <v>0</v>
      </c>
    </row>
    <row r="80" spans="1:32" s="31" customFormat="1" ht="12.75" customHeight="1" x14ac:dyDescent="0.2">
      <c r="A80" s="30"/>
      <c r="B80" s="49" t="s">
        <v>112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4">
        <v>0</v>
      </c>
      <c r="K80" s="34">
        <v>0</v>
      </c>
      <c r="L80" s="34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4">
        <v>0</v>
      </c>
      <c r="V80" s="34">
        <v>0</v>
      </c>
      <c r="W80" s="34">
        <v>0</v>
      </c>
      <c r="X80" s="33">
        <v>0</v>
      </c>
      <c r="Y80" s="33">
        <v>0</v>
      </c>
      <c r="Z80" s="33">
        <v>0</v>
      </c>
      <c r="AA80" s="31">
        <f t="shared" si="6"/>
        <v>0</v>
      </c>
      <c r="AB80" s="31" t="e">
        <f t="shared" si="7"/>
        <v>#DIV/0!</v>
      </c>
      <c r="AC80" s="31" t="e">
        <f t="shared" si="8"/>
        <v>#DIV/0!</v>
      </c>
      <c r="AD80" s="31" t="e">
        <f t="shared" si="9"/>
        <v>#DIV/0!</v>
      </c>
      <c r="AE80" s="31">
        <f t="shared" si="10"/>
        <v>0</v>
      </c>
      <c r="AF80" s="31">
        <f t="shared" si="11"/>
        <v>0</v>
      </c>
    </row>
    <row r="81" spans="1:32" s="31" customFormat="1" ht="12.75" customHeight="1" x14ac:dyDescent="0.2">
      <c r="A81" s="30"/>
      <c r="B81" s="49" t="s">
        <v>153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4">
        <v>0</v>
      </c>
      <c r="K81" s="34">
        <v>0</v>
      </c>
      <c r="L81" s="34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4">
        <v>0</v>
      </c>
      <c r="V81" s="34">
        <v>0</v>
      </c>
      <c r="W81" s="34">
        <v>0</v>
      </c>
      <c r="X81" s="33">
        <v>0</v>
      </c>
      <c r="Y81" s="33">
        <v>0</v>
      </c>
      <c r="Z81" s="33">
        <v>0</v>
      </c>
      <c r="AA81" s="31">
        <f t="shared" si="6"/>
        <v>0</v>
      </c>
      <c r="AB81" s="31" t="e">
        <f t="shared" si="7"/>
        <v>#DIV/0!</v>
      </c>
      <c r="AC81" s="31" t="e">
        <f t="shared" si="8"/>
        <v>#DIV/0!</v>
      </c>
      <c r="AD81" s="31" t="e">
        <f t="shared" si="9"/>
        <v>#DIV/0!</v>
      </c>
      <c r="AE81" s="31">
        <f t="shared" si="10"/>
        <v>0</v>
      </c>
      <c r="AF81" s="31">
        <f t="shared" si="11"/>
        <v>0</v>
      </c>
    </row>
    <row r="82" spans="1:32" s="31" customFormat="1" ht="12.75" customHeight="1" x14ac:dyDescent="0.2">
      <c r="A82" s="30"/>
      <c r="B82" s="49" t="s">
        <v>154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4">
        <v>0</v>
      </c>
      <c r="K82" s="34">
        <v>0</v>
      </c>
      <c r="L82" s="34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4">
        <v>0</v>
      </c>
      <c r="V82" s="34">
        <v>0</v>
      </c>
      <c r="W82" s="34">
        <v>0</v>
      </c>
      <c r="X82" s="33">
        <v>0</v>
      </c>
      <c r="Y82" s="33">
        <v>0</v>
      </c>
      <c r="Z82" s="33">
        <v>0</v>
      </c>
      <c r="AA82" s="31">
        <f t="shared" si="6"/>
        <v>0</v>
      </c>
      <c r="AB82" s="31" t="e">
        <f t="shared" si="7"/>
        <v>#DIV/0!</v>
      </c>
      <c r="AC82" s="31" t="e">
        <f t="shared" si="8"/>
        <v>#DIV/0!</v>
      </c>
      <c r="AD82" s="31" t="e">
        <f t="shared" si="9"/>
        <v>#DIV/0!</v>
      </c>
      <c r="AE82" s="31">
        <f t="shared" si="10"/>
        <v>0</v>
      </c>
      <c r="AF82" s="31">
        <f t="shared" si="11"/>
        <v>0</v>
      </c>
    </row>
    <row r="83" spans="1:32" s="31" customFormat="1" ht="12.75" customHeight="1" x14ac:dyDescent="0.2">
      <c r="A83" s="30"/>
      <c r="B83" s="49" t="s">
        <v>155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4">
        <v>0</v>
      </c>
      <c r="K83" s="34">
        <v>0</v>
      </c>
      <c r="L83" s="34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4">
        <v>0</v>
      </c>
      <c r="V83" s="34">
        <v>0</v>
      </c>
      <c r="W83" s="34">
        <v>0</v>
      </c>
      <c r="X83" s="33">
        <v>0</v>
      </c>
      <c r="Y83" s="33">
        <v>0</v>
      </c>
      <c r="Z83" s="33">
        <v>0</v>
      </c>
      <c r="AA83" s="31">
        <f t="shared" si="6"/>
        <v>0</v>
      </c>
      <c r="AB83" s="31" t="e">
        <f t="shared" si="7"/>
        <v>#DIV/0!</v>
      </c>
      <c r="AC83" s="31" t="e">
        <f t="shared" si="8"/>
        <v>#DIV/0!</v>
      </c>
      <c r="AD83" s="31" t="e">
        <f t="shared" si="9"/>
        <v>#DIV/0!</v>
      </c>
      <c r="AE83" s="31">
        <f t="shared" si="10"/>
        <v>0</v>
      </c>
      <c r="AF83" s="31">
        <f t="shared" si="11"/>
        <v>0</v>
      </c>
    </row>
    <row r="84" spans="1:32" s="31" customFormat="1" ht="12.75" customHeight="1" x14ac:dyDescent="0.2">
      <c r="A84" s="30"/>
      <c r="B84" s="49" t="s">
        <v>156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4">
        <v>0</v>
      </c>
      <c r="K84" s="34">
        <v>0</v>
      </c>
      <c r="L84" s="34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4">
        <v>0</v>
      </c>
      <c r="V84" s="34">
        <v>0</v>
      </c>
      <c r="W84" s="34">
        <v>0</v>
      </c>
      <c r="X84" s="33">
        <v>0</v>
      </c>
      <c r="Y84" s="33">
        <v>0</v>
      </c>
      <c r="Z84" s="33">
        <v>0</v>
      </c>
      <c r="AA84" s="31">
        <f t="shared" si="6"/>
        <v>0</v>
      </c>
      <c r="AB84" s="31" t="e">
        <f t="shared" si="7"/>
        <v>#DIV/0!</v>
      </c>
      <c r="AC84" s="31" t="e">
        <f t="shared" si="8"/>
        <v>#DIV/0!</v>
      </c>
      <c r="AD84" s="31" t="e">
        <f t="shared" si="9"/>
        <v>#DIV/0!</v>
      </c>
      <c r="AE84" s="31">
        <f t="shared" si="10"/>
        <v>0</v>
      </c>
      <c r="AF84" s="31">
        <f t="shared" si="11"/>
        <v>0</v>
      </c>
    </row>
    <row r="85" spans="1:32" s="31" customFormat="1" ht="12.75" customHeight="1" x14ac:dyDescent="0.2">
      <c r="A85" s="30"/>
      <c r="B85" s="49" t="s">
        <v>157</v>
      </c>
      <c r="C85" s="33">
        <v>2.3999999999999998E-3</v>
      </c>
      <c r="D85" s="33">
        <v>2.3999999999999998E-3</v>
      </c>
      <c r="E85" s="33">
        <v>2.3999999999999998E-3</v>
      </c>
      <c r="F85" s="33">
        <v>2.3999999999999998E-3</v>
      </c>
      <c r="G85" s="33">
        <v>3.5999999999999999E-3</v>
      </c>
      <c r="H85" s="33">
        <v>2.3999999999999998E-3</v>
      </c>
      <c r="I85" s="33">
        <v>2.3999999999999998E-3</v>
      </c>
      <c r="J85" s="34">
        <v>2.3999999999999998E-3</v>
      </c>
      <c r="K85" s="34">
        <v>3.5999999999999999E-3</v>
      </c>
      <c r="L85" s="34">
        <v>2.3999999999999998E-3</v>
      </c>
      <c r="M85" s="33">
        <v>2.3999999999999998E-3</v>
      </c>
      <c r="N85" s="33">
        <v>2.3999999999999998E-3</v>
      </c>
      <c r="O85" s="33">
        <v>2.3999999999999998E-3</v>
      </c>
      <c r="P85" s="33">
        <v>3.5999999999999999E-3</v>
      </c>
      <c r="Q85" s="33">
        <v>2.3999999999999998E-3</v>
      </c>
      <c r="R85" s="33">
        <v>2.3999999999999998E-3</v>
      </c>
      <c r="S85" s="33">
        <v>2.3999999999999998E-3</v>
      </c>
      <c r="T85" s="33">
        <v>3.5999999999999999E-3</v>
      </c>
      <c r="U85" s="34">
        <v>2.3999999999999998E-3</v>
      </c>
      <c r="V85" s="34">
        <v>2.3999999999999998E-3</v>
      </c>
      <c r="W85" s="34">
        <v>2.3999999999999998E-3</v>
      </c>
      <c r="X85" s="33">
        <v>3.5999999999999999E-3</v>
      </c>
      <c r="Y85" s="33">
        <v>2.3999999999999998E-3</v>
      </c>
      <c r="Z85" s="33">
        <v>2.3999999999999998E-3</v>
      </c>
      <c r="AA85" s="31">
        <f t="shared" si="6"/>
        <v>6.359999999999999E-2</v>
      </c>
      <c r="AB85" s="31">
        <f t="shared" si="7"/>
        <v>0.73611111111111105</v>
      </c>
      <c r="AC85" s="31">
        <f t="shared" si="8"/>
        <v>0.73611111111111105</v>
      </c>
      <c r="AD85" s="31">
        <f t="shared" si="9"/>
        <v>1.1041666666666665</v>
      </c>
      <c r="AE85" s="31">
        <f t="shared" si="10"/>
        <v>3.5999999999999999E-3</v>
      </c>
      <c r="AF85" s="31">
        <f t="shared" si="11"/>
        <v>2.3999999999999998E-3</v>
      </c>
    </row>
    <row r="86" spans="1:32" s="31" customFormat="1" ht="12.75" customHeight="1" x14ac:dyDescent="0.2">
      <c r="A86" s="30"/>
      <c r="B86" s="49" t="s">
        <v>158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4">
        <v>0</v>
      </c>
      <c r="K86" s="34">
        <v>0</v>
      </c>
      <c r="L86" s="34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4">
        <v>0</v>
      </c>
      <c r="V86" s="34">
        <v>0</v>
      </c>
      <c r="W86" s="34">
        <v>0</v>
      </c>
      <c r="X86" s="33">
        <v>0</v>
      </c>
      <c r="Y86" s="33">
        <v>0</v>
      </c>
      <c r="Z86" s="33">
        <v>0</v>
      </c>
      <c r="AA86" s="31">
        <f t="shared" si="6"/>
        <v>0</v>
      </c>
      <c r="AB86" s="31" t="e">
        <f t="shared" si="7"/>
        <v>#DIV/0!</v>
      </c>
      <c r="AC86" s="31" t="e">
        <f t="shared" si="8"/>
        <v>#DIV/0!</v>
      </c>
      <c r="AD86" s="31" t="e">
        <f t="shared" si="9"/>
        <v>#DIV/0!</v>
      </c>
      <c r="AE86" s="31">
        <f t="shared" si="10"/>
        <v>0</v>
      </c>
      <c r="AF86" s="31">
        <f t="shared" si="11"/>
        <v>0</v>
      </c>
    </row>
    <row r="87" spans="1:32" s="31" customFormat="1" ht="12.75" customHeight="1" x14ac:dyDescent="0.2">
      <c r="A87" s="30"/>
      <c r="B87" s="49" t="s">
        <v>159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4">
        <v>0</v>
      </c>
      <c r="K87" s="34">
        <v>0</v>
      </c>
      <c r="L87" s="34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4">
        <v>0</v>
      </c>
      <c r="V87" s="34">
        <v>0</v>
      </c>
      <c r="W87" s="34">
        <v>0</v>
      </c>
      <c r="X87" s="33">
        <v>0</v>
      </c>
      <c r="Y87" s="33">
        <v>0</v>
      </c>
      <c r="Z87" s="33">
        <v>0</v>
      </c>
      <c r="AA87" s="31">
        <f t="shared" si="6"/>
        <v>0</v>
      </c>
      <c r="AB87" s="31" t="e">
        <f t="shared" si="7"/>
        <v>#DIV/0!</v>
      </c>
      <c r="AC87" s="31" t="e">
        <f t="shared" si="8"/>
        <v>#DIV/0!</v>
      </c>
      <c r="AD87" s="31" t="e">
        <f t="shared" si="9"/>
        <v>#DIV/0!</v>
      </c>
      <c r="AE87" s="31">
        <f t="shared" si="10"/>
        <v>0</v>
      </c>
      <c r="AF87" s="31">
        <f t="shared" si="11"/>
        <v>0</v>
      </c>
    </row>
    <row r="88" spans="1:32" s="31" customFormat="1" ht="12.75" customHeight="1" x14ac:dyDescent="0.2">
      <c r="A88" s="30"/>
      <c r="B88" s="49" t="s">
        <v>160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4">
        <v>0</v>
      </c>
      <c r="K88" s="34">
        <v>0</v>
      </c>
      <c r="L88" s="34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4">
        <v>0</v>
      </c>
      <c r="V88" s="34">
        <v>0</v>
      </c>
      <c r="W88" s="34">
        <v>0</v>
      </c>
      <c r="X88" s="33">
        <v>0</v>
      </c>
      <c r="Y88" s="33">
        <v>0</v>
      </c>
      <c r="Z88" s="33">
        <v>0</v>
      </c>
      <c r="AA88" s="31">
        <f t="shared" si="6"/>
        <v>0</v>
      </c>
      <c r="AB88" s="31" t="e">
        <f t="shared" si="7"/>
        <v>#DIV/0!</v>
      </c>
      <c r="AC88" s="31" t="e">
        <f t="shared" si="8"/>
        <v>#DIV/0!</v>
      </c>
      <c r="AD88" s="31" t="e">
        <f t="shared" si="9"/>
        <v>#DIV/0!</v>
      </c>
      <c r="AE88" s="31">
        <f t="shared" si="10"/>
        <v>0</v>
      </c>
      <c r="AF88" s="31">
        <f t="shared" si="11"/>
        <v>0</v>
      </c>
    </row>
    <row r="89" spans="1:32" s="31" customFormat="1" ht="12.75" customHeight="1" x14ac:dyDescent="0.2">
      <c r="A89" s="30"/>
      <c r="B89" s="49" t="s">
        <v>161</v>
      </c>
      <c r="C89" s="33">
        <v>1.1999999999999999E-3</v>
      </c>
      <c r="D89" s="33">
        <v>1.1999999999999999E-3</v>
      </c>
      <c r="E89" s="33">
        <v>1.1999999999999999E-3</v>
      </c>
      <c r="F89" s="33">
        <v>1.1999999999999999E-3</v>
      </c>
      <c r="G89" s="33">
        <v>1.1999999999999999E-3</v>
      </c>
      <c r="H89" s="33">
        <v>1.1999999999999999E-3</v>
      </c>
      <c r="I89" s="33">
        <v>1.1999999999999999E-3</v>
      </c>
      <c r="J89" s="34">
        <v>1.1999999999999999E-3</v>
      </c>
      <c r="K89" s="34">
        <v>1.1999999999999999E-3</v>
      </c>
      <c r="L89" s="34">
        <v>1.1999999999999999E-3</v>
      </c>
      <c r="M89" s="33">
        <v>1.1999999999999999E-3</v>
      </c>
      <c r="N89" s="33">
        <v>1.1999999999999999E-3</v>
      </c>
      <c r="O89" s="33">
        <v>1.1999999999999999E-3</v>
      </c>
      <c r="P89" s="33">
        <v>1.1999999999999999E-3</v>
      </c>
      <c r="Q89" s="33">
        <v>1.1999999999999999E-3</v>
      </c>
      <c r="R89" s="33">
        <v>1.1999999999999999E-3</v>
      </c>
      <c r="S89" s="33">
        <v>1.1999999999999999E-3</v>
      </c>
      <c r="T89" s="33">
        <v>1.1999999999999999E-3</v>
      </c>
      <c r="U89" s="34">
        <v>1.1999999999999999E-3</v>
      </c>
      <c r="V89" s="34">
        <v>1.1999999999999999E-3</v>
      </c>
      <c r="W89" s="34">
        <v>1.1999999999999999E-3</v>
      </c>
      <c r="X89" s="33">
        <v>1.1999999999999999E-3</v>
      </c>
      <c r="Y89" s="33">
        <v>1.1999999999999999E-3</v>
      </c>
      <c r="Z89" s="33">
        <v>1.1999999999999999E-3</v>
      </c>
      <c r="AA89" s="31">
        <f t="shared" si="6"/>
        <v>2.8799999999999996E-2</v>
      </c>
      <c r="AB89" s="31">
        <f t="shared" si="7"/>
        <v>1</v>
      </c>
      <c r="AC89" s="31">
        <f t="shared" si="8"/>
        <v>1</v>
      </c>
      <c r="AD89" s="31">
        <f t="shared" si="9"/>
        <v>1</v>
      </c>
      <c r="AE89" s="31">
        <f t="shared" si="10"/>
        <v>1.1999999999999999E-3</v>
      </c>
      <c r="AF89" s="31">
        <f t="shared" si="11"/>
        <v>1.1999999999999999E-3</v>
      </c>
    </row>
    <row r="90" spans="1:32" s="31" customFormat="1" ht="12.75" customHeight="1" x14ac:dyDescent="0.2">
      <c r="A90" s="30"/>
      <c r="B90" s="49" t="s">
        <v>162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4">
        <v>0</v>
      </c>
      <c r="K90" s="34">
        <v>0</v>
      </c>
      <c r="L90" s="34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4">
        <v>0</v>
      </c>
      <c r="V90" s="34">
        <v>0</v>
      </c>
      <c r="W90" s="34">
        <v>0</v>
      </c>
      <c r="X90" s="33">
        <v>0</v>
      </c>
      <c r="Y90" s="33">
        <v>0</v>
      </c>
      <c r="Z90" s="33">
        <v>0</v>
      </c>
      <c r="AA90" s="31">
        <f t="shared" si="6"/>
        <v>0</v>
      </c>
      <c r="AB90" s="31" t="e">
        <f t="shared" si="7"/>
        <v>#DIV/0!</v>
      </c>
      <c r="AC90" s="31" t="e">
        <f t="shared" si="8"/>
        <v>#DIV/0!</v>
      </c>
      <c r="AD90" s="31" t="e">
        <f t="shared" si="9"/>
        <v>#DIV/0!</v>
      </c>
      <c r="AE90" s="31">
        <f t="shared" si="10"/>
        <v>0</v>
      </c>
      <c r="AF90" s="31">
        <f t="shared" si="11"/>
        <v>0</v>
      </c>
    </row>
    <row r="91" spans="1:32" s="31" customFormat="1" ht="12.75" customHeight="1" x14ac:dyDescent="0.2">
      <c r="A91" s="30"/>
      <c r="B91" s="51" t="s">
        <v>163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31">
        <f t="shared" si="6"/>
        <v>0</v>
      </c>
      <c r="AB91" s="31" t="e">
        <f t="shared" si="7"/>
        <v>#DIV/0!</v>
      </c>
      <c r="AC91" s="31" t="e">
        <f t="shared" si="8"/>
        <v>#DIV/0!</v>
      </c>
      <c r="AD91" s="31" t="e">
        <f t="shared" si="9"/>
        <v>#DIV/0!</v>
      </c>
      <c r="AE91" s="31">
        <f t="shared" si="10"/>
        <v>0</v>
      </c>
      <c r="AF91" s="31">
        <f t="shared" si="11"/>
        <v>0</v>
      </c>
    </row>
    <row r="92" spans="1:32" s="31" customFormat="1" ht="12.75" customHeight="1" x14ac:dyDescent="0.2">
      <c r="A92" s="30"/>
      <c r="B92" s="49" t="s">
        <v>164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4">
        <v>0</v>
      </c>
      <c r="K92" s="34">
        <v>0</v>
      </c>
      <c r="L92" s="34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4">
        <v>0</v>
      </c>
      <c r="V92" s="34">
        <v>0</v>
      </c>
      <c r="W92" s="34">
        <v>0</v>
      </c>
      <c r="X92" s="33">
        <v>0</v>
      </c>
      <c r="Y92" s="33">
        <v>0</v>
      </c>
      <c r="Z92" s="33">
        <v>0</v>
      </c>
      <c r="AA92" s="31">
        <f t="shared" si="6"/>
        <v>0</v>
      </c>
      <c r="AB92" s="31" t="e">
        <f t="shared" si="7"/>
        <v>#DIV/0!</v>
      </c>
      <c r="AC92" s="31" t="e">
        <f t="shared" si="8"/>
        <v>#DIV/0!</v>
      </c>
      <c r="AD92" s="31" t="e">
        <f t="shared" si="9"/>
        <v>#DIV/0!</v>
      </c>
      <c r="AE92" s="31">
        <f t="shared" si="10"/>
        <v>0</v>
      </c>
      <c r="AF92" s="31">
        <f t="shared" si="11"/>
        <v>0</v>
      </c>
    </row>
    <row r="93" spans="1:32" s="31" customFormat="1" ht="12.75" customHeight="1" x14ac:dyDescent="0.2">
      <c r="A93" s="30"/>
      <c r="B93" s="49" t="s">
        <v>165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4">
        <v>0</v>
      </c>
      <c r="K93" s="34">
        <v>0</v>
      </c>
      <c r="L93" s="34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4">
        <v>0</v>
      </c>
      <c r="V93" s="34">
        <v>0</v>
      </c>
      <c r="W93" s="34">
        <v>0</v>
      </c>
      <c r="X93" s="33">
        <v>0</v>
      </c>
      <c r="Y93" s="33">
        <v>0</v>
      </c>
      <c r="Z93" s="33">
        <v>0</v>
      </c>
      <c r="AA93" s="31">
        <f t="shared" si="6"/>
        <v>0</v>
      </c>
      <c r="AB93" s="31" t="e">
        <f t="shared" si="7"/>
        <v>#DIV/0!</v>
      </c>
      <c r="AC93" s="31" t="e">
        <f t="shared" si="8"/>
        <v>#DIV/0!</v>
      </c>
      <c r="AD93" s="31" t="e">
        <f t="shared" si="9"/>
        <v>#DIV/0!</v>
      </c>
      <c r="AE93" s="31">
        <f t="shared" si="10"/>
        <v>0</v>
      </c>
      <c r="AF93" s="31">
        <f t="shared" si="11"/>
        <v>0</v>
      </c>
    </row>
    <row r="94" spans="1:32" s="31" customFormat="1" ht="12.75" customHeight="1" x14ac:dyDescent="0.2">
      <c r="A94" s="30"/>
      <c r="B94" s="49" t="s">
        <v>166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4">
        <v>0</v>
      </c>
      <c r="K94" s="34">
        <v>0</v>
      </c>
      <c r="L94" s="34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4">
        <v>0</v>
      </c>
      <c r="V94" s="34">
        <v>0</v>
      </c>
      <c r="W94" s="34">
        <v>0</v>
      </c>
      <c r="X94" s="33">
        <v>0</v>
      </c>
      <c r="Y94" s="33">
        <v>0</v>
      </c>
      <c r="Z94" s="33">
        <v>0</v>
      </c>
      <c r="AA94" s="31">
        <f t="shared" si="6"/>
        <v>0</v>
      </c>
      <c r="AB94" s="31" t="e">
        <f t="shared" si="7"/>
        <v>#DIV/0!</v>
      </c>
      <c r="AC94" s="31" t="e">
        <f t="shared" si="8"/>
        <v>#DIV/0!</v>
      </c>
      <c r="AD94" s="31" t="e">
        <f t="shared" si="9"/>
        <v>#DIV/0!</v>
      </c>
      <c r="AE94" s="31">
        <f t="shared" si="10"/>
        <v>0</v>
      </c>
      <c r="AF94" s="31">
        <f t="shared" si="11"/>
        <v>0</v>
      </c>
    </row>
    <row r="95" spans="1:32" s="31" customFormat="1" ht="12.75" customHeight="1" x14ac:dyDescent="0.2">
      <c r="A95" s="30"/>
      <c r="B95" s="49" t="s">
        <v>167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4">
        <v>0</v>
      </c>
      <c r="K95" s="34">
        <v>0</v>
      </c>
      <c r="L95" s="34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4">
        <v>0</v>
      </c>
      <c r="V95" s="34">
        <v>0</v>
      </c>
      <c r="W95" s="34">
        <v>0</v>
      </c>
      <c r="X95" s="33">
        <v>0</v>
      </c>
      <c r="Y95" s="33">
        <v>0</v>
      </c>
      <c r="Z95" s="33">
        <v>0</v>
      </c>
      <c r="AA95" s="31">
        <f t="shared" si="6"/>
        <v>0</v>
      </c>
      <c r="AB95" s="31" t="e">
        <f t="shared" si="7"/>
        <v>#DIV/0!</v>
      </c>
      <c r="AC95" s="31" t="e">
        <f t="shared" si="8"/>
        <v>#DIV/0!</v>
      </c>
      <c r="AD95" s="31" t="e">
        <f t="shared" si="9"/>
        <v>#DIV/0!</v>
      </c>
      <c r="AE95" s="31">
        <f t="shared" si="10"/>
        <v>0</v>
      </c>
      <c r="AF95" s="31">
        <f t="shared" si="11"/>
        <v>0</v>
      </c>
    </row>
    <row r="96" spans="1:32" s="31" customFormat="1" ht="12.75" customHeight="1" x14ac:dyDescent="0.2">
      <c r="A96" s="30"/>
      <c r="B96" s="51" t="s">
        <v>168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31">
        <f t="shared" si="6"/>
        <v>0</v>
      </c>
      <c r="AB96" s="31" t="e">
        <f t="shared" si="7"/>
        <v>#DIV/0!</v>
      </c>
      <c r="AC96" s="31" t="e">
        <f t="shared" si="8"/>
        <v>#DIV/0!</v>
      </c>
      <c r="AD96" s="31" t="e">
        <f t="shared" si="9"/>
        <v>#DIV/0!</v>
      </c>
      <c r="AE96" s="31">
        <f t="shared" si="10"/>
        <v>0</v>
      </c>
      <c r="AF96" s="31">
        <f t="shared" si="11"/>
        <v>0</v>
      </c>
    </row>
    <row r="97" spans="1:32" s="31" customFormat="1" ht="12.75" customHeight="1" x14ac:dyDescent="0.2">
      <c r="A97" s="30"/>
      <c r="B97" s="49" t="s">
        <v>169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4">
        <v>0</v>
      </c>
      <c r="K97" s="34">
        <v>0</v>
      </c>
      <c r="L97" s="34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4">
        <v>0</v>
      </c>
      <c r="V97" s="34">
        <v>0</v>
      </c>
      <c r="W97" s="34">
        <v>0</v>
      </c>
      <c r="X97" s="33">
        <v>0</v>
      </c>
      <c r="Y97" s="33">
        <v>0</v>
      </c>
      <c r="Z97" s="33">
        <v>0</v>
      </c>
      <c r="AA97" s="31">
        <f t="shared" si="6"/>
        <v>0</v>
      </c>
      <c r="AB97" s="31" t="e">
        <f t="shared" si="7"/>
        <v>#DIV/0!</v>
      </c>
      <c r="AC97" s="31" t="e">
        <f t="shared" si="8"/>
        <v>#DIV/0!</v>
      </c>
      <c r="AD97" s="31" t="e">
        <f t="shared" si="9"/>
        <v>#DIV/0!</v>
      </c>
      <c r="AE97" s="31">
        <f t="shared" si="10"/>
        <v>0</v>
      </c>
      <c r="AF97" s="31">
        <f t="shared" si="11"/>
        <v>0</v>
      </c>
    </row>
    <row r="98" spans="1:32" s="31" customFormat="1" ht="12.75" customHeight="1" x14ac:dyDescent="0.2">
      <c r="A98" s="30"/>
      <c r="B98" s="49" t="s">
        <v>170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4">
        <v>0</v>
      </c>
      <c r="K98" s="34">
        <v>0</v>
      </c>
      <c r="L98" s="34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4">
        <v>0</v>
      </c>
      <c r="V98" s="34">
        <v>0</v>
      </c>
      <c r="W98" s="34">
        <v>0</v>
      </c>
      <c r="X98" s="33">
        <v>0</v>
      </c>
      <c r="Y98" s="33">
        <v>0</v>
      </c>
      <c r="Z98" s="33">
        <v>0</v>
      </c>
      <c r="AA98" s="31">
        <f t="shared" si="6"/>
        <v>0</v>
      </c>
      <c r="AB98" s="31" t="e">
        <f t="shared" si="7"/>
        <v>#DIV/0!</v>
      </c>
      <c r="AC98" s="31" t="e">
        <f t="shared" si="8"/>
        <v>#DIV/0!</v>
      </c>
      <c r="AD98" s="31" t="e">
        <f t="shared" si="9"/>
        <v>#DIV/0!</v>
      </c>
      <c r="AE98" s="31">
        <f t="shared" si="10"/>
        <v>0</v>
      </c>
      <c r="AF98" s="31">
        <f t="shared" si="11"/>
        <v>0</v>
      </c>
    </row>
    <row r="99" spans="1:32" s="31" customFormat="1" ht="12.75" customHeight="1" x14ac:dyDescent="0.2">
      <c r="A99" s="30"/>
      <c r="B99" s="49" t="s">
        <v>171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4">
        <v>0</v>
      </c>
      <c r="K99" s="34">
        <v>0</v>
      </c>
      <c r="L99" s="34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4">
        <v>0</v>
      </c>
      <c r="V99" s="34">
        <v>0</v>
      </c>
      <c r="W99" s="34">
        <v>0</v>
      </c>
      <c r="X99" s="33">
        <v>0</v>
      </c>
      <c r="Y99" s="33">
        <v>0</v>
      </c>
      <c r="Z99" s="33">
        <v>0</v>
      </c>
      <c r="AA99" s="31">
        <f t="shared" si="6"/>
        <v>0</v>
      </c>
      <c r="AB99" s="31" t="e">
        <f t="shared" si="7"/>
        <v>#DIV/0!</v>
      </c>
      <c r="AC99" s="31" t="e">
        <f t="shared" si="8"/>
        <v>#DIV/0!</v>
      </c>
      <c r="AD99" s="31" t="e">
        <f t="shared" si="9"/>
        <v>#DIV/0!</v>
      </c>
      <c r="AE99" s="31">
        <f t="shared" si="10"/>
        <v>0</v>
      </c>
      <c r="AF99" s="31">
        <f t="shared" si="11"/>
        <v>0</v>
      </c>
    </row>
    <row r="100" spans="1:32" s="31" customFormat="1" ht="12.75" customHeight="1" x14ac:dyDescent="0.2">
      <c r="A100" s="30"/>
      <c r="B100" s="49" t="s">
        <v>172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4">
        <v>0</v>
      </c>
      <c r="K100" s="34">
        <v>0</v>
      </c>
      <c r="L100" s="34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4">
        <v>0</v>
      </c>
      <c r="V100" s="34">
        <v>0</v>
      </c>
      <c r="W100" s="34">
        <v>0</v>
      </c>
      <c r="X100" s="33">
        <v>0</v>
      </c>
      <c r="Y100" s="33">
        <v>0</v>
      </c>
      <c r="Z100" s="33">
        <v>0</v>
      </c>
      <c r="AA100" s="31">
        <f t="shared" si="6"/>
        <v>0</v>
      </c>
      <c r="AB100" s="31" t="e">
        <f t="shared" si="7"/>
        <v>#DIV/0!</v>
      </c>
      <c r="AC100" s="31" t="e">
        <f t="shared" si="8"/>
        <v>#DIV/0!</v>
      </c>
      <c r="AD100" s="31" t="e">
        <f t="shared" si="9"/>
        <v>#DIV/0!</v>
      </c>
      <c r="AE100" s="31">
        <f t="shared" si="10"/>
        <v>0</v>
      </c>
      <c r="AF100" s="31">
        <f t="shared" si="11"/>
        <v>0</v>
      </c>
    </row>
    <row r="101" spans="1:32" s="31" customFormat="1" ht="12.75" customHeight="1" x14ac:dyDescent="0.2">
      <c r="A101" s="30"/>
      <c r="B101" s="49" t="s">
        <v>173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4">
        <v>0</v>
      </c>
      <c r="K101" s="34">
        <v>0</v>
      </c>
      <c r="L101" s="34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4">
        <v>0</v>
      </c>
      <c r="V101" s="34">
        <v>0</v>
      </c>
      <c r="W101" s="34">
        <v>0</v>
      </c>
      <c r="X101" s="33">
        <v>0</v>
      </c>
      <c r="Y101" s="33">
        <v>0</v>
      </c>
      <c r="Z101" s="33">
        <v>0</v>
      </c>
      <c r="AA101" s="31">
        <f t="shared" si="6"/>
        <v>0</v>
      </c>
      <c r="AB101" s="31" t="e">
        <f t="shared" si="7"/>
        <v>#DIV/0!</v>
      </c>
      <c r="AC101" s="31" t="e">
        <f t="shared" si="8"/>
        <v>#DIV/0!</v>
      </c>
      <c r="AD101" s="31" t="e">
        <f t="shared" si="9"/>
        <v>#DIV/0!</v>
      </c>
      <c r="AE101" s="31">
        <f t="shared" si="10"/>
        <v>0</v>
      </c>
      <c r="AF101" s="31">
        <f t="shared" si="11"/>
        <v>0</v>
      </c>
    </row>
    <row r="102" spans="1:32" s="31" customFormat="1" ht="12.75" customHeight="1" x14ac:dyDescent="0.2">
      <c r="A102" s="30"/>
      <c r="B102" s="49" t="s">
        <v>174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4">
        <v>0</v>
      </c>
      <c r="K102" s="34">
        <v>0</v>
      </c>
      <c r="L102" s="34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4">
        <v>0</v>
      </c>
      <c r="V102" s="34">
        <v>0</v>
      </c>
      <c r="W102" s="34">
        <v>0</v>
      </c>
      <c r="X102" s="33">
        <v>0</v>
      </c>
      <c r="Y102" s="33">
        <v>0</v>
      </c>
      <c r="Z102" s="33">
        <v>0</v>
      </c>
      <c r="AA102" s="31">
        <f t="shared" si="6"/>
        <v>0</v>
      </c>
      <c r="AB102" s="31" t="e">
        <f t="shared" si="7"/>
        <v>#DIV/0!</v>
      </c>
      <c r="AC102" s="31" t="e">
        <f t="shared" si="8"/>
        <v>#DIV/0!</v>
      </c>
      <c r="AD102" s="31" t="e">
        <f t="shared" si="9"/>
        <v>#DIV/0!</v>
      </c>
      <c r="AE102" s="31">
        <f t="shared" si="10"/>
        <v>0</v>
      </c>
      <c r="AF102" s="31">
        <f t="shared" si="11"/>
        <v>0</v>
      </c>
    </row>
    <row r="103" spans="1:32" s="31" customFormat="1" ht="12.75" customHeight="1" x14ac:dyDescent="0.2">
      <c r="A103" s="30"/>
      <c r="B103" s="49" t="s">
        <v>175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4">
        <v>0</v>
      </c>
      <c r="K103" s="34">
        <v>0</v>
      </c>
      <c r="L103" s="34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4">
        <v>0</v>
      </c>
      <c r="V103" s="34">
        <v>0</v>
      </c>
      <c r="W103" s="34">
        <v>0</v>
      </c>
      <c r="X103" s="33">
        <v>0</v>
      </c>
      <c r="Y103" s="33">
        <v>0</v>
      </c>
      <c r="Z103" s="33">
        <v>0</v>
      </c>
      <c r="AA103" s="31">
        <f t="shared" si="6"/>
        <v>0</v>
      </c>
      <c r="AB103" s="31" t="e">
        <f t="shared" si="7"/>
        <v>#DIV/0!</v>
      </c>
      <c r="AC103" s="31" t="e">
        <f t="shared" si="8"/>
        <v>#DIV/0!</v>
      </c>
      <c r="AD103" s="31" t="e">
        <f t="shared" si="9"/>
        <v>#DIV/0!</v>
      </c>
      <c r="AE103" s="31">
        <f t="shared" si="10"/>
        <v>0</v>
      </c>
      <c r="AF103" s="31">
        <f t="shared" si="11"/>
        <v>0</v>
      </c>
    </row>
    <row r="104" spans="1:32" s="31" customFormat="1" ht="12.75" customHeight="1" x14ac:dyDescent="0.2">
      <c r="A104" s="30"/>
      <c r="B104" s="49" t="s">
        <v>176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4">
        <v>0</v>
      </c>
      <c r="K104" s="34">
        <v>0</v>
      </c>
      <c r="L104" s="34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4">
        <v>0</v>
      </c>
      <c r="V104" s="34">
        <v>0</v>
      </c>
      <c r="W104" s="34">
        <v>0</v>
      </c>
      <c r="X104" s="33">
        <v>0</v>
      </c>
      <c r="Y104" s="33">
        <v>0</v>
      </c>
      <c r="Z104" s="33">
        <v>0</v>
      </c>
      <c r="AA104" s="31">
        <f t="shared" si="6"/>
        <v>0</v>
      </c>
      <c r="AB104" s="31" t="e">
        <f t="shared" si="7"/>
        <v>#DIV/0!</v>
      </c>
      <c r="AC104" s="31" t="e">
        <f t="shared" si="8"/>
        <v>#DIV/0!</v>
      </c>
      <c r="AD104" s="31" t="e">
        <f t="shared" si="9"/>
        <v>#DIV/0!</v>
      </c>
      <c r="AE104" s="31">
        <f t="shared" si="10"/>
        <v>0</v>
      </c>
      <c r="AF104" s="31">
        <f t="shared" si="11"/>
        <v>0</v>
      </c>
    </row>
    <row r="105" spans="1:32" s="31" customFormat="1" ht="12.75" customHeight="1" x14ac:dyDescent="0.2">
      <c r="A105" s="30"/>
      <c r="B105" s="51" t="s">
        <v>177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31">
        <f t="shared" si="6"/>
        <v>0</v>
      </c>
      <c r="AB105" s="31" t="e">
        <f t="shared" si="7"/>
        <v>#DIV/0!</v>
      </c>
      <c r="AC105" s="31" t="e">
        <f t="shared" si="8"/>
        <v>#DIV/0!</v>
      </c>
      <c r="AD105" s="31" t="e">
        <f t="shared" si="9"/>
        <v>#DIV/0!</v>
      </c>
      <c r="AE105" s="31">
        <f t="shared" si="10"/>
        <v>0</v>
      </c>
      <c r="AF105" s="31">
        <f t="shared" si="11"/>
        <v>0</v>
      </c>
    </row>
    <row r="106" spans="1:32" s="31" customFormat="1" ht="12.75" customHeight="1" x14ac:dyDescent="0.2">
      <c r="A106" s="30"/>
      <c r="B106" s="49" t="s">
        <v>178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4">
        <v>0</v>
      </c>
      <c r="K106" s="34">
        <v>0</v>
      </c>
      <c r="L106" s="34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4">
        <v>0</v>
      </c>
      <c r="V106" s="34">
        <v>0</v>
      </c>
      <c r="W106" s="34">
        <v>0</v>
      </c>
      <c r="X106" s="33">
        <v>0</v>
      </c>
      <c r="Y106" s="33">
        <v>0</v>
      </c>
      <c r="Z106" s="33">
        <v>0</v>
      </c>
      <c r="AA106" s="31">
        <f t="shared" si="6"/>
        <v>0</v>
      </c>
      <c r="AB106" s="31" t="e">
        <f t="shared" si="7"/>
        <v>#DIV/0!</v>
      </c>
      <c r="AC106" s="31" t="e">
        <f t="shared" si="8"/>
        <v>#DIV/0!</v>
      </c>
      <c r="AD106" s="31" t="e">
        <f t="shared" si="9"/>
        <v>#DIV/0!</v>
      </c>
      <c r="AE106" s="31">
        <f t="shared" si="10"/>
        <v>0</v>
      </c>
      <c r="AF106" s="31">
        <f t="shared" si="11"/>
        <v>0</v>
      </c>
    </row>
    <row r="107" spans="1:32" s="31" customFormat="1" ht="12.75" customHeight="1" x14ac:dyDescent="0.2">
      <c r="A107" s="30"/>
      <c r="B107" s="49" t="s">
        <v>179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4">
        <v>0</v>
      </c>
      <c r="K107" s="34">
        <v>0</v>
      </c>
      <c r="L107" s="34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4">
        <v>0</v>
      </c>
      <c r="V107" s="34">
        <v>0</v>
      </c>
      <c r="W107" s="34">
        <v>0</v>
      </c>
      <c r="X107" s="33">
        <v>0</v>
      </c>
      <c r="Y107" s="33">
        <v>0</v>
      </c>
      <c r="Z107" s="33">
        <v>0</v>
      </c>
      <c r="AA107" s="31">
        <f t="shared" si="6"/>
        <v>0</v>
      </c>
      <c r="AB107" s="31" t="e">
        <f t="shared" si="7"/>
        <v>#DIV/0!</v>
      </c>
      <c r="AC107" s="31" t="e">
        <f t="shared" si="8"/>
        <v>#DIV/0!</v>
      </c>
      <c r="AD107" s="31" t="e">
        <f t="shared" si="9"/>
        <v>#DIV/0!</v>
      </c>
      <c r="AE107" s="31">
        <f t="shared" si="10"/>
        <v>0</v>
      </c>
      <c r="AF107" s="31">
        <f t="shared" si="11"/>
        <v>0</v>
      </c>
    </row>
    <row r="108" spans="1:32" s="31" customFormat="1" ht="12.75" customHeight="1" x14ac:dyDescent="0.2">
      <c r="A108" s="30"/>
      <c r="B108" s="49" t="s">
        <v>180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4">
        <v>0</v>
      </c>
      <c r="K108" s="34">
        <v>0</v>
      </c>
      <c r="L108" s="34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4">
        <v>0</v>
      </c>
      <c r="V108" s="34">
        <v>0</v>
      </c>
      <c r="W108" s="34">
        <v>0</v>
      </c>
      <c r="X108" s="33">
        <v>0</v>
      </c>
      <c r="Y108" s="33">
        <v>0</v>
      </c>
      <c r="Z108" s="33">
        <v>0</v>
      </c>
      <c r="AA108" s="31">
        <f t="shared" si="6"/>
        <v>0</v>
      </c>
      <c r="AB108" s="31" t="e">
        <f t="shared" si="7"/>
        <v>#DIV/0!</v>
      </c>
      <c r="AC108" s="31" t="e">
        <f t="shared" si="8"/>
        <v>#DIV/0!</v>
      </c>
      <c r="AD108" s="31" t="e">
        <f t="shared" si="9"/>
        <v>#DIV/0!</v>
      </c>
      <c r="AE108" s="31">
        <f t="shared" si="10"/>
        <v>0</v>
      </c>
      <c r="AF108" s="31">
        <f t="shared" si="11"/>
        <v>0</v>
      </c>
    </row>
    <row r="109" spans="1:32" s="31" customFormat="1" ht="12.75" customHeight="1" x14ac:dyDescent="0.2">
      <c r="A109" s="30"/>
      <c r="B109" s="49" t="s">
        <v>181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4">
        <v>0</v>
      </c>
      <c r="K109" s="34">
        <v>0</v>
      </c>
      <c r="L109" s="34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4">
        <v>0</v>
      </c>
      <c r="V109" s="34">
        <v>0</v>
      </c>
      <c r="W109" s="34">
        <v>0</v>
      </c>
      <c r="X109" s="33">
        <v>0</v>
      </c>
      <c r="Y109" s="33">
        <v>0</v>
      </c>
      <c r="Z109" s="33">
        <v>0</v>
      </c>
      <c r="AA109" s="31">
        <f t="shared" si="6"/>
        <v>0</v>
      </c>
      <c r="AB109" s="31" t="e">
        <f t="shared" si="7"/>
        <v>#DIV/0!</v>
      </c>
      <c r="AC109" s="31" t="e">
        <f t="shared" si="8"/>
        <v>#DIV/0!</v>
      </c>
      <c r="AD109" s="31" t="e">
        <f t="shared" si="9"/>
        <v>#DIV/0!</v>
      </c>
      <c r="AE109" s="31">
        <f t="shared" si="10"/>
        <v>0</v>
      </c>
      <c r="AF109" s="31">
        <f t="shared" si="11"/>
        <v>0</v>
      </c>
    </row>
    <row r="110" spans="1:32" s="31" customFormat="1" ht="12.75" customHeight="1" x14ac:dyDescent="0.2">
      <c r="A110" s="30"/>
      <c r="B110" s="49" t="s">
        <v>182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4">
        <v>0</v>
      </c>
      <c r="K110" s="34">
        <v>0</v>
      </c>
      <c r="L110" s="34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4">
        <v>0</v>
      </c>
      <c r="V110" s="34">
        <v>0</v>
      </c>
      <c r="W110" s="34">
        <v>0</v>
      </c>
      <c r="X110" s="33">
        <v>0</v>
      </c>
      <c r="Y110" s="33">
        <v>0</v>
      </c>
      <c r="Z110" s="33">
        <v>0</v>
      </c>
      <c r="AA110" s="31">
        <f t="shared" si="6"/>
        <v>0</v>
      </c>
      <c r="AB110" s="31" t="e">
        <f t="shared" si="7"/>
        <v>#DIV/0!</v>
      </c>
      <c r="AC110" s="31" t="e">
        <f t="shared" si="8"/>
        <v>#DIV/0!</v>
      </c>
      <c r="AD110" s="31" t="e">
        <f t="shared" si="9"/>
        <v>#DIV/0!</v>
      </c>
      <c r="AE110" s="31">
        <f t="shared" si="10"/>
        <v>0</v>
      </c>
      <c r="AF110" s="31">
        <f t="shared" si="11"/>
        <v>0</v>
      </c>
    </row>
    <row r="111" spans="1:32" s="31" customFormat="1" ht="12.75" customHeight="1" x14ac:dyDescent="0.2">
      <c r="A111" s="30"/>
      <c r="B111" s="49" t="s">
        <v>183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4">
        <v>0</v>
      </c>
      <c r="K111" s="34">
        <v>0</v>
      </c>
      <c r="L111" s="34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4">
        <v>0</v>
      </c>
      <c r="V111" s="34">
        <v>0</v>
      </c>
      <c r="W111" s="34">
        <v>0</v>
      </c>
      <c r="X111" s="33">
        <v>0</v>
      </c>
      <c r="Y111" s="33">
        <v>0</v>
      </c>
      <c r="Z111" s="33">
        <v>0</v>
      </c>
      <c r="AA111" s="31">
        <f t="shared" si="6"/>
        <v>0</v>
      </c>
      <c r="AB111" s="31" t="e">
        <f t="shared" si="7"/>
        <v>#DIV/0!</v>
      </c>
      <c r="AC111" s="31" t="e">
        <f t="shared" si="8"/>
        <v>#DIV/0!</v>
      </c>
      <c r="AD111" s="31" t="e">
        <f t="shared" si="9"/>
        <v>#DIV/0!</v>
      </c>
      <c r="AE111" s="31">
        <f t="shared" si="10"/>
        <v>0</v>
      </c>
      <c r="AF111" s="31">
        <f t="shared" si="11"/>
        <v>0</v>
      </c>
    </row>
    <row r="112" spans="1:32" s="31" customFormat="1" ht="12.75" customHeight="1" x14ac:dyDescent="0.2">
      <c r="A112" s="30"/>
      <c r="B112" s="49" t="s">
        <v>184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4">
        <v>0</v>
      </c>
      <c r="K112" s="34">
        <v>0</v>
      </c>
      <c r="L112" s="34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4">
        <v>0</v>
      </c>
      <c r="V112" s="34">
        <v>0</v>
      </c>
      <c r="W112" s="34">
        <v>0</v>
      </c>
      <c r="X112" s="33">
        <v>0</v>
      </c>
      <c r="Y112" s="33">
        <v>0</v>
      </c>
      <c r="Z112" s="33">
        <v>0</v>
      </c>
      <c r="AA112" s="31">
        <f t="shared" si="6"/>
        <v>0</v>
      </c>
      <c r="AB112" s="31" t="e">
        <f t="shared" si="7"/>
        <v>#DIV/0!</v>
      </c>
      <c r="AC112" s="31" t="e">
        <f t="shared" si="8"/>
        <v>#DIV/0!</v>
      </c>
      <c r="AD112" s="31" t="e">
        <f t="shared" si="9"/>
        <v>#DIV/0!</v>
      </c>
      <c r="AE112" s="31">
        <f t="shared" si="10"/>
        <v>0</v>
      </c>
      <c r="AF112" s="31">
        <f t="shared" si="11"/>
        <v>0</v>
      </c>
    </row>
    <row r="113" spans="1:32" s="31" customFormat="1" ht="12.75" customHeight="1" x14ac:dyDescent="0.2">
      <c r="A113" s="30"/>
      <c r="B113" s="49" t="s">
        <v>185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4">
        <v>0</v>
      </c>
      <c r="K113" s="34">
        <v>0</v>
      </c>
      <c r="L113" s="34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4">
        <v>0</v>
      </c>
      <c r="V113" s="34">
        <v>0</v>
      </c>
      <c r="W113" s="34">
        <v>0</v>
      </c>
      <c r="X113" s="33">
        <v>0</v>
      </c>
      <c r="Y113" s="33">
        <v>0</v>
      </c>
      <c r="Z113" s="33">
        <v>0</v>
      </c>
      <c r="AA113" s="31">
        <f t="shared" si="6"/>
        <v>0</v>
      </c>
      <c r="AB113" s="31" t="e">
        <f t="shared" si="7"/>
        <v>#DIV/0!</v>
      </c>
      <c r="AC113" s="31" t="e">
        <f t="shared" si="8"/>
        <v>#DIV/0!</v>
      </c>
      <c r="AD113" s="31" t="e">
        <f t="shared" si="9"/>
        <v>#DIV/0!</v>
      </c>
      <c r="AE113" s="31">
        <f t="shared" si="10"/>
        <v>0</v>
      </c>
      <c r="AF113" s="31">
        <f t="shared" si="11"/>
        <v>0</v>
      </c>
    </row>
    <row r="114" spans="1:32" s="31" customFormat="1" ht="12.75" customHeight="1" x14ac:dyDescent="0.2">
      <c r="A114" s="30"/>
      <c r="B114" s="49" t="s">
        <v>186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4">
        <v>0</v>
      </c>
      <c r="K114" s="34">
        <v>0</v>
      </c>
      <c r="L114" s="34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4">
        <v>0</v>
      </c>
      <c r="V114" s="34">
        <v>0</v>
      </c>
      <c r="W114" s="34">
        <v>0</v>
      </c>
      <c r="X114" s="33">
        <v>0</v>
      </c>
      <c r="Y114" s="33">
        <v>0</v>
      </c>
      <c r="Z114" s="33">
        <v>0</v>
      </c>
      <c r="AA114" s="31">
        <f t="shared" si="6"/>
        <v>0</v>
      </c>
      <c r="AB114" s="31" t="e">
        <f t="shared" si="7"/>
        <v>#DIV/0!</v>
      </c>
      <c r="AC114" s="31" t="e">
        <f t="shared" si="8"/>
        <v>#DIV/0!</v>
      </c>
      <c r="AD114" s="31" t="e">
        <f t="shared" si="9"/>
        <v>#DIV/0!</v>
      </c>
      <c r="AE114" s="31">
        <f t="shared" si="10"/>
        <v>0</v>
      </c>
      <c r="AF114" s="31">
        <f t="shared" si="11"/>
        <v>0</v>
      </c>
    </row>
    <row r="115" spans="1:32" s="31" customFormat="1" ht="12.75" customHeight="1" x14ac:dyDescent="0.2">
      <c r="A115" s="30"/>
      <c r="B115" s="49" t="s">
        <v>187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4">
        <v>0</v>
      </c>
      <c r="K115" s="34">
        <v>0</v>
      </c>
      <c r="L115" s="34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4">
        <v>0</v>
      </c>
      <c r="V115" s="34">
        <v>0</v>
      </c>
      <c r="W115" s="34">
        <v>0</v>
      </c>
      <c r="X115" s="33">
        <v>0</v>
      </c>
      <c r="Y115" s="33">
        <v>0</v>
      </c>
      <c r="Z115" s="33">
        <v>0</v>
      </c>
      <c r="AA115" s="31">
        <f t="shared" si="6"/>
        <v>0</v>
      </c>
      <c r="AB115" s="31" t="e">
        <f t="shared" si="7"/>
        <v>#DIV/0!</v>
      </c>
      <c r="AC115" s="31" t="e">
        <f t="shared" si="8"/>
        <v>#DIV/0!</v>
      </c>
      <c r="AD115" s="31" t="e">
        <f t="shared" si="9"/>
        <v>#DIV/0!</v>
      </c>
      <c r="AE115" s="31">
        <f t="shared" si="10"/>
        <v>0</v>
      </c>
      <c r="AF115" s="31">
        <f t="shared" si="11"/>
        <v>0</v>
      </c>
    </row>
    <row r="116" spans="1:32" s="31" customFormat="1" ht="12.75" customHeight="1" x14ac:dyDescent="0.2">
      <c r="A116" s="30"/>
      <c r="B116" s="49" t="s">
        <v>188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4">
        <v>0</v>
      </c>
      <c r="K116" s="34">
        <v>0</v>
      </c>
      <c r="L116" s="34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4">
        <v>0</v>
      </c>
      <c r="V116" s="34">
        <v>0</v>
      </c>
      <c r="W116" s="34">
        <v>0</v>
      </c>
      <c r="X116" s="33">
        <v>0</v>
      </c>
      <c r="Y116" s="33">
        <v>0</v>
      </c>
      <c r="Z116" s="33">
        <v>0</v>
      </c>
      <c r="AA116" s="31">
        <f t="shared" si="6"/>
        <v>0</v>
      </c>
      <c r="AB116" s="31" t="e">
        <f t="shared" si="7"/>
        <v>#DIV/0!</v>
      </c>
      <c r="AC116" s="31" t="e">
        <f t="shared" si="8"/>
        <v>#DIV/0!</v>
      </c>
      <c r="AD116" s="31" t="e">
        <f t="shared" si="9"/>
        <v>#DIV/0!</v>
      </c>
      <c r="AE116" s="31">
        <f t="shared" si="10"/>
        <v>0</v>
      </c>
      <c r="AF116" s="31">
        <f t="shared" si="11"/>
        <v>0</v>
      </c>
    </row>
    <row r="117" spans="1:32" s="31" customFormat="1" ht="12.75" customHeight="1" x14ac:dyDescent="0.2">
      <c r="A117" s="30"/>
      <c r="B117" s="49" t="s">
        <v>189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4">
        <v>0</v>
      </c>
      <c r="K117" s="34">
        <v>0</v>
      </c>
      <c r="L117" s="34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4">
        <v>0</v>
      </c>
      <c r="V117" s="34">
        <v>0</v>
      </c>
      <c r="W117" s="34">
        <v>0</v>
      </c>
      <c r="X117" s="33">
        <v>0</v>
      </c>
      <c r="Y117" s="33">
        <v>0</v>
      </c>
      <c r="Z117" s="33">
        <v>0</v>
      </c>
      <c r="AA117" s="31">
        <f t="shared" si="6"/>
        <v>0</v>
      </c>
      <c r="AB117" s="31" t="e">
        <f t="shared" si="7"/>
        <v>#DIV/0!</v>
      </c>
      <c r="AC117" s="31" t="e">
        <f t="shared" si="8"/>
        <v>#DIV/0!</v>
      </c>
      <c r="AD117" s="31" t="e">
        <f t="shared" si="9"/>
        <v>#DIV/0!</v>
      </c>
      <c r="AE117" s="31">
        <f t="shared" si="10"/>
        <v>0</v>
      </c>
      <c r="AF117" s="31">
        <f t="shared" si="11"/>
        <v>0</v>
      </c>
    </row>
    <row r="118" spans="1:32" s="31" customFormat="1" ht="12.75" customHeight="1" x14ac:dyDescent="0.2">
      <c r="A118" s="30"/>
      <c r="B118" s="49" t="s">
        <v>190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4">
        <v>0</v>
      </c>
      <c r="K118" s="34">
        <v>0</v>
      </c>
      <c r="L118" s="34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4">
        <v>0</v>
      </c>
      <c r="V118" s="34">
        <v>0</v>
      </c>
      <c r="W118" s="34">
        <v>0</v>
      </c>
      <c r="X118" s="33">
        <v>0</v>
      </c>
      <c r="Y118" s="33">
        <v>0</v>
      </c>
      <c r="Z118" s="33">
        <v>0</v>
      </c>
      <c r="AA118" s="31">
        <f t="shared" si="6"/>
        <v>0</v>
      </c>
      <c r="AB118" s="31" t="e">
        <f t="shared" si="7"/>
        <v>#DIV/0!</v>
      </c>
      <c r="AC118" s="31" t="e">
        <f t="shared" si="8"/>
        <v>#DIV/0!</v>
      </c>
      <c r="AD118" s="31" t="e">
        <f t="shared" si="9"/>
        <v>#DIV/0!</v>
      </c>
      <c r="AE118" s="31">
        <f t="shared" si="10"/>
        <v>0</v>
      </c>
      <c r="AF118" s="31">
        <f t="shared" si="11"/>
        <v>0</v>
      </c>
    </row>
    <row r="119" spans="1:32" s="31" customFormat="1" ht="12.75" customHeight="1" x14ac:dyDescent="0.2">
      <c r="A119" s="30"/>
      <c r="B119" s="49" t="s">
        <v>191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4">
        <v>0</v>
      </c>
      <c r="K119" s="34">
        <v>0</v>
      </c>
      <c r="L119" s="34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4">
        <v>0</v>
      </c>
      <c r="V119" s="34">
        <v>0</v>
      </c>
      <c r="W119" s="34">
        <v>0</v>
      </c>
      <c r="X119" s="33">
        <v>0</v>
      </c>
      <c r="Y119" s="33">
        <v>0</v>
      </c>
      <c r="Z119" s="33">
        <v>0</v>
      </c>
      <c r="AA119" s="31">
        <f t="shared" si="6"/>
        <v>0</v>
      </c>
      <c r="AB119" s="31" t="e">
        <f t="shared" si="7"/>
        <v>#DIV/0!</v>
      </c>
      <c r="AC119" s="31" t="e">
        <f t="shared" si="8"/>
        <v>#DIV/0!</v>
      </c>
      <c r="AD119" s="31" t="e">
        <f t="shared" si="9"/>
        <v>#DIV/0!</v>
      </c>
      <c r="AE119" s="31">
        <f t="shared" si="10"/>
        <v>0</v>
      </c>
      <c r="AF119" s="31">
        <f t="shared" si="11"/>
        <v>0</v>
      </c>
    </row>
    <row r="120" spans="1:32" s="31" customFormat="1" ht="12.75" customHeight="1" x14ac:dyDescent="0.2">
      <c r="A120" s="30"/>
      <c r="B120" s="49" t="s">
        <v>192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4">
        <v>0</v>
      </c>
      <c r="K120" s="34">
        <v>0</v>
      </c>
      <c r="L120" s="34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4">
        <v>0</v>
      </c>
      <c r="V120" s="34">
        <v>0</v>
      </c>
      <c r="W120" s="34">
        <v>0</v>
      </c>
      <c r="X120" s="33">
        <v>0</v>
      </c>
      <c r="Y120" s="33">
        <v>0</v>
      </c>
      <c r="Z120" s="33">
        <v>0</v>
      </c>
      <c r="AA120" s="31">
        <f t="shared" si="6"/>
        <v>0</v>
      </c>
      <c r="AB120" s="31" t="e">
        <f t="shared" si="7"/>
        <v>#DIV/0!</v>
      </c>
      <c r="AC120" s="31" t="e">
        <f t="shared" si="8"/>
        <v>#DIV/0!</v>
      </c>
      <c r="AD120" s="31" t="e">
        <f t="shared" si="9"/>
        <v>#DIV/0!</v>
      </c>
      <c r="AE120" s="31">
        <f t="shared" si="10"/>
        <v>0</v>
      </c>
      <c r="AF120" s="31">
        <f t="shared" si="11"/>
        <v>0</v>
      </c>
    </row>
    <row r="121" spans="1:32" s="31" customFormat="1" ht="12.75" customHeight="1" x14ac:dyDescent="0.2">
      <c r="A121" s="30"/>
      <c r="B121" s="49" t="s">
        <v>193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4">
        <v>0</v>
      </c>
      <c r="K121" s="34">
        <v>0</v>
      </c>
      <c r="L121" s="34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4">
        <v>0</v>
      </c>
      <c r="V121" s="34">
        <v>0</v>
      </c>
      <c r="W121" s="34">
        <v>0</v>
      </c>
      <c r="X121" s="33">
        <v>0</v>
      </c>
      <c r="Y121" s="33">
        <v>0</v>
      </c>
      <c r="Z121" s="33">
        <v>0</v>
      </c>
      <c r="AA121" s="31">
        <f t="shared" si="6"/>
        <v>0</v>
      </c>
      <c r="AB121" s="31" t="e">
        <f t="shared" si="7"/>
        <v>#DIV/0!</v>
      </c>
      <c r="AC121" s="31" t="e">
        <f t="shared" si="8"/>
        <v>#DIV/0!</v>
      </c>
      <c r="AD121" s="31" t="e">
        <f t="shared" si="9"/>
        <v>#DIV/0!</v>
      </c>
      <c r="AE121" s="31">
        <f t="shared" si="10"/>
        <v>0</v>
      </c>
      <c r="AF121" s="31">
        <f t="shared" si="11"/>
        <v>0</v>
      </c>
    </row>
    <row r="122" spans="1:32" s="31" customFormat="1" ht="12.75" customHeight="1" x14ac:dyDescent="0.2">
      <c r="A122" s="30"/>
      <c r="B122" s="49" t="s">
        <v>194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4">
        <v>0</v>
      </c>
      <c r="K122" s="34">
        <v>0</v>
      </c>
      <c r="L122" s="34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4">
        <v>0</v>
      </c>
      <c r="V122" s="34">
        <v>0</v>
      </c>
      <c r="W122" s="34">
        <v>0</v>
      </c>
      <c r="X122" s="33">
        <v>0</v>
      </c>
      <c r="Y122" s="33">
        <v>0</v>
      </c>
      <c r="Z122" s="33">
        <v>0</v>
      </c>
      <c r="AA122" s="31">
        <f t="shared" si="6"/>
        <v>0</v>
      </c>
      <c r="AB122" s="31" t="e">
        <f t="shared" si="7"/>
        <v>#DIV/0!</v>
      </c>
      <c r="AC122" s="31" t="e">
        <f t="shared" si="8"/>
        <v>#DIV/0!</v>
      </c>
      <c r="AD122" s="31" t="e">
        <f t="shared" si="9"/>
        <v>#DIV/0!</v>
      </c>
      <c r="AE122" s="31">
        <f t="shared" si="10"/>
        <v>0</v>
      </c>
      <c r="AF122" s="31">
        <f t="shared" si="11"/>
        <v>0</v>
      </c>
    </row>
    <row r="123" spans="1:32" s="31" customFormat="1" ht="12.75" customHeight="1" x14ac:dyDescent="0.2">
      <c r="A123" s="30"/>
      <c r="B123" s="49" t="s">
        <v>195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4">
        <v>0</v>
      </c>
      <c r="K123" s="34">
        <v>0</v>
      </c>
      <c r="L123" s="34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4">
        <v>0</v>
      </c>
      <c r="V123" s="34">
        <v>0</v>
      </c>
      <c r="W123" s="34">
        <v>0</v>
      </c>
      <c r="X123" s="33">
        <v>0</v>
      </c>
      <c r="Y123" s="33">
        <v>0</v>
      </c>
      <c r="Z123" s="33">
        <v>0</v>
      </c>
      <c r="AA123" s="31">
        <f t="shared" si="6"/>
        <v>0</v>
      </c>
      <c r="AB123" s="31" t="e">
        <f t="shared" si="7"/>
        <v>#DIV/0!</v>
      </c>
      <c r="AC123" s="31" t="e">
        <f t="shared" si="8"/>
        <v>#DIV/0!</v>
      </c>
      <c r="AD123" s="31" t="e">
        <f t="shared" si="9"/>
        <v>#DIV/0!</v>
      </c>
      <c r="AE123" s="31">
        <f t="shared" si="10"/>
        <v>0</v>
      </c>
      <c r="AF123" s="31">
        <f t="shared" si="11"/>
        <v>0</v>
      </c>
    </row>
    <row r="124" spans="1:32" s="31" customFormat="1" ht="12.75" customHeight="1" x14ac:dyDescent="0.2">
      <c r="A124" s="30"/>
      <c r="B124" s="49" t="s">
        <v>196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4">
        <v>0</v>
      </c>
      <c r="K124" s="34">
        <v>0</v>
      </c>
      <c r="L124" s="34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4">
        <v>0</v>
      </c>
      <c r="V124" s="34">
        <v>0</v>
      </c>
      <c r="W124" s="34">
        <v>0</v>
      </c>
      <c r="X124" s="33">
        <v>0</v>
      </c>
      <c r="Y124" s="33">
        <v>0</v>
      </c>
      <c r="Z124" s="33">
        <v>0</v>
      </c>
      <c r="AA124" s="31">
        <f t="shared" si="6"/>
        <v>0</v>
      </c>
      <c r="AB124" s="31" t="e">
        <f t="shared" si="7"/>
        <v>#DIV/0!</v>
      </c>
      <c r="AC124" s="31" t="e">
        <f t="shared" si="8"/>
        <v>#DIV/0!</v>
      </c>
      <c r="AD124" s="31" t="e">
        <f t="shared" si="9"/>
        <v>#DIV/0!</v>
      </c>
      <c r="AE124" s="31">
        <f t="shared" si="10"/>
        <v>0</v>
      </c>
      <c r="AF124" s="31">
        <f t="shared" si="11"/>
        <v>0</v>
      </c>
    </row>
    <row r="125" spans="1:32" s="31" customFormat="1" ht="12.75" customHeight="1" x14ac:dyDescent="0.2">
      <c r="A125" s="30"/>
      <c r="B125" s="49" t="s">
        <v>197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4">
        <v>0</v>
      </c>
      <c r="K125" s="34">
        <v>0</v>
      </c>
      <c r="L125" s="34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4">
        <v>0</v>
      </c>
      <c r="V125" s="34">
        <v>0</v>
      </c>
      <c r="W125" s="34">
        <v>0</v>
      </c>
      <c r="X125" s="33">
        <v>0</v>
      </c>
      <c r="Y125" s="33">
        <v>0</v>
      </c>
      <c r="Z125" s="33">
        <v>0</v>
      </c>
      <c r="AA125" s="31">
        <f t="shared" si="6"/>
        <v>0</v>
      </c>
      <c r="AB125" s="31" t="e">
        <f t="shared" si="7"/>
        <v>#DIV/0!</v>
      </c>
      <c r="AC125" s="31" t="e">
        <f t="shared" si="8"/>
        <v>#DIV/0!</v>
      </c>
      <c r="AD125" s="31" t="e">
        <f t="shared" si="9"/>
        <v>#DIV/0!</v>
      </c>
      <c r="AE125" s="31">
        <f t="shared" si="10"/>
        <v>0</v>
      </c>
      <c r="AF125" s="31">
        <f t="shared" si="11"/>
        <v>0</v>
      </c>
    </row>
    <row r="126" spans="1:32" s="31" customFormat="1" ht="12.75" customHeight="1" x14ac:dyDescent="0.2">
      <c r="A126" s="30"/>
      <c r="B126" s="49" t="s">
        <v>198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4">
        <v>0</v>
      </c>
      <c r="K126" s="34">
        <v>0</v>
      </c>
      <c r="L126" s="34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4">
        <v>0</v>
      </c>
      <c r="V126" s="34">
        <v>0</v>
      </c>
      <c r="W126" s="34">
        <v>0</v>
      </c>
      <c r="X126" s="33">
        <v>0</v>
      </c>
      <c r="Y126" s="33">
        <v>0</v>
      </c>
      <c r="Z126" s="33">
        <v>0</v>
      </c>
      <c r="AA126" s="31">
        <f t="shared" si="6"/>
        <v>0</v>
      </c>
      <c r="AB126" s="31" t="e">
        <f t="shared" si="7"/>
        <v>#DIV/0!</v>
      </c>
      <c r="AC126" s="31" t="e">
        <f t="shared" si="8"/>
        <v>#DIV/0!</v>
      </c>
      <c r="AD126" s="31" t="e">
        <f t="shared" si="9"/>
        <v>#DIV/0!</v>
      </c>
      <c r="AE126" s="31">
        <f t="shared" si="10"/>
        <v>0</v>
      </c>
      <c r="AF126" s="31">
        <f t="shared" si="11"/>
        <v>0</v>
      </c>
    </row>
    <row r="127" spans="1:32" s="31" customFormat="1" ht="12.75" customHeight="1" x14ac:dyDescent="0.2">
      <c r="A127" s="30"/>
      <c r="B127" s="51" t="s">
        <v>199</v>
      </c>
      <c r="C127" s="52">
        <v>0.69799999999999995</v>
      </c>
      <c r="D127" s="52">
        <v>0.70799999999999996</v>
      </c>
      <c r="E127" s="52">
        <v>0.70199999999999996</v>
      </c>
      <c r="F127" s="52">
        <v>0.71399999999999997</v>
      </c>
      <c r="G127" s="52">
        <v>0.748</v>
      </c>
      <c r="H127" s="52">
        <v>0.78</v>
      </c>
      <c r="I127" s="52">
        <v>0.82799999999999996</v>
      </c>
      <c r="J127" s="52">
        <v>0.88</v>
      </c>
      <c r="K127" s="52">
        <v>0.90200000000000002</v>
      </c>
      <c r="L127" s="52">
        <v>1.016</v>
      </c>
      <c r="M127" s="52">
        <v>0.97</v>
      </c>
      <c r="N127" s="52">
        <v>0.81799999999999995</v>
      </c>
      <c r="O127" s="52">
        <v>0.97199999999999998</v>
      </c>
      <c r="P127" s="52">
        <v>1.01</v>
      </c>
      <c r="Q127" s="52">
        <v>1.008</v>
      </c>
      <c r="R127" s="52">
        <v>0.89800000000000002</v>
      </c>
      <c r="S127" s="52">
        <v>0.84</v>
      </c>
      <c r="T127" s="52">
        <v>0.73799999999999999</v>
      </c>
      <c r="U127" s="52">
        <v>0.73599999999999999</v>
      </c>
      <c r="V127" s="52">
        <v>0.72199999999999998</v>
      </c>
      <c r="W127" s="52">
        <v>0.7</v>
      </c>
      <c r="X127" s="52">
        <v>0.69199999999999995</v>
      </c>
      <c r="Y127" s="52">
        <v>0.70199999999999996</v>
      </c>
      <c r="Z127" s="52">
        <v>0.69599999999999995</v>
      </c>
      <c r="AA127" s="31">
        <f t="shared" si="6"/>
        <v>19.477999999999998</v>
      </c>
      <c r="AB127" s="31">
        <f t="shared" si="7"/>
        <v>0.7988024934383201</v>
      </c>
      <c r="AC127" s="31">
        <f t="shared" si="8"/>
        <v>0.7988024934383201</v>
      </c>
      <c r="AD127" s="31">
        <f t="shared" si="9"/>
        <v>1.1026947463768115</v>
      </c>
      <c r="AE127" s="31">
        <f t="shared" si="10"/>
        <v>1.016</v>
      </c>
      <c r="AF127" s="31">
        <f t="shared" si="11"/>
        <v>0.73599999999999999</v>
      </c>
    </row>
    <row r="128" spans="1:32" s="31" customFormat="1" ht="12.75" customHeight="1" x14ac:dyDescent="0.2">
      <c r="A128" s="30"/>
      <c r="B128" s="49" t="s">
        <v>200</v>
      </c>
      <c r="C128" s="33">
        <v>0.40799999999999997</v>
      </c>
      <c r="D128" s="33">
        <v>0.40799999999999997</v>
      </c>
      <c r="E128" s="33">
        <v>0.41199999999999998</v>
      </c>
      <c r="F128" s="33">
        <v>0.41799999999999998</v>
      </c>
      <c r="G128" s="33">
        <v>0.442</v>
      </c>
      <c r="H128" s="33">
        <v>0.46200000000000002</v>
      </c>
      <c r="I128" s="33">
        <v>0.46</v>
      </c>
      <c r="J128" s="34">
        <v>0.46600000000000003</v>
      </c>
      <c r="K128" s="34">
        <v>0.48799999999999999</v>
      </c>
      <c r="L128" s="34">
        <v>0.48199999999999998</v>
      </c>
      <c r="M128" s="33">
        <v>0.46600000000000003</v>
      </c>
      <c r="N128" s="33">
        <v>0.45600000000000002</v>
      </c>
      <c r="O128" s="33">
        <v>0.46600000000000003</v>
      </c>
      <c r="P128" s="33">
        <v>0.51400000000000001</v>
      </c>
      <c r="Q128" s="33">
        <v>0.49199999999999999</v>
      </c>
      <c r="R128" s="33">
        <v>0.45</v>
      </c>
      <c r="S128" s="33">
        <v>0.42799999999999999</v>
      </c>
      <c r="T128" s="33">
        <v>0.42199999999999999</v>
      </c>
      <c r="U128" s="34">
        <v>0.42799999999999999</v>
      </c>
      <c r="V128" s="34">
        <v>0.41599999999999998</v>
      </c>
      <c r="W128" s="34">
        <v>0.40600000000000003</v>
      </c>
      <c r="X128" s="33">
        <v>0.40200000000000002</v>
      </c>
      <c r="Y128" s="33">
        <v>0.40600000000000003</v>
      </c>
      <c r="Z128" s="33">
        <v>0.40200000000000002</v>
      </c>
      <c r="AA128" s="31">
        <f t="shared" si="6"/>
        <v>10.600000000000003</v>
      </c>
      <c r="AB128" s="31">
        <f t="shared" si="7"/>
        <v>0.85927367055771753</v>
      </c>
      <c r="AC128" s="31">
        <f t="shared" si="8"/>
        <v>0.90505464480874354</v>
      </c>
      <c r="AD128" s="31">
        <f t="shared" si="9"/>
        <v>1.0319314641744552</v>
      </c>
      <c r="AE128" s="31">
        <f t="shared" si="10"/>
        <v>0.48799999999999999</v>
      </c>
      <c r="AF128" s="31">
        <f t="shared" si="11"/>
        <v>0.42799999999999999</v>
      </c>
    </row>
    <row r="129" spans="1:32" s="31" customFormat="1" ht="12.75" customHeight="1" x14ac:dyDescent="0.2">
      <c r="A129" s="30"/>
      <c r="B129" s="49" t="s">
        <v>201</v>
      </c>
      <c r="C129" s="33">
        <v>0.28999999999999998</v>
      </c>
      <c r="D129" s="33">
        <v>0.3</v>
      </c>
      <c r="E129" s="33">
        <v>0.28999999999999998</v>
      </c>
      <c r="F129" s="33">
        <v>0.29599999999999999</v>
      </c>
      <c r="G129" s="33">
        <v>0.30599999999999999</v>
      </c>
      <c r="H129" s="33">
        <v>0.318</v>
      </c>
      <c r="I129" s="33">
        <v>0.36799999999999999</v>
      </c>
      <c r="J129" s="34">
        <v>0.41399999999999998</v>
      </c>
      <c r="K129" s="34">
        <v>0.41399999999999998</v>
      </c>
      <c r="L129" s="34">
        <v>0.53400000000000003</v>
      </c>
      <c r="M129" s="33">
        <v>0.504</v>
      </c>
      <c r="N129" s="33">
        <v>0.36199999999999999</v>
      </c>
      <c r="O129" s="33">
        <v>0.50600000000000001</v>
      </c>
      <c r="P129" s="33">
        <v>0.496</v>
      </c>
      <c r="Q129" s="33">
        <v>0.51600000000000001</v>
      </c>
      <c r="R129" s="33">
        <v>0.44800000000000001</v>
      </c>
      <c r="S129" s="33">
        <v>0.41199999999999998</v>
      </c>
      <c r="T129" s="33">
        <v>0.316</v>
      </c>
      <c r="U129" s="34">
        <v>0.308</v>
      </c>
      <c r="V129" s="34">
        <v>0.30599999999999999</v>
      </c>
      <c r="W129" s="34">
        <v>0.29399999999999998</v>
      </c>
      <c r="X129" s="33">
        <v>0.28999999999999998</v>
      </c>
      <c r="Y129" s="33">
        <v>0.29599999999999999</v>
      </c>
      <c r="Z129" s="33">
        <v>0.29399999999999998</v>
      </c>
      <c r="AA129" s="31">
        <f t="shared" si="6"/>
        <v>8.8780000000000001</v>
      </c>
      <c r="AB129" s="31">
        <f t="shared" si="7"/>
        <v>0.69272784019975031</v>
      </c>
      <c r="AC129" s="31">
        <f t="shared" si="8"/>
        <v>0.69272784019975031</v>
      </c>
      <c r="AD129" s="31">
        <f t="shared" si="9"/>
        <v>1.2010281385281385</v>
      </c>
      <c r="AE129" s="31">
        <f t="shared" si="10"/>
        <v>0.53400000000000003</v>
      </c>
      <c r="AF129" s="31">
        <f t="shared" si="11"/>
        <v>0.308</v>
      </c>
    </row>
    <row r="130" spans="1:32" s="31" customFormat="1" ht="12.75" customHeight="1" x14ac:dyDescent="0.2">
      <c r="A130" s="30"/>
      <c r="B130" s="51" t="s">
        <v>202</v>
      </c>
      <c r="C130" s="52">
        <v>0</v>
      </c>
      <c r="D130" s="52">
        <v>0</v>
      </c>
      <c r="E130" s="52">
        <v>0</v>
      </c>
      <c r="F130" s="52">
        <v>1.1999999999999999E-3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1.1999999999999999E-3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31">
        <f t="shared" si="6"/>
        <v>2.3999999999999998E-3</v>
      </c>
      <c r="AB130" s="31">
        <f t="shared" si="7"/>
        <v>8.3333333333333329E-2</v>
      </c>
      <c r="AC130" s="31" t="e">
        <f t="shared" si="8"/>
        <v>#DIV/0!</v>
      </c>
      <c r="AD130" s="31" t="e">
        <f t="shared" si="9"/>
        <v>#DIV/0!</v>
      </c>
      <c r="AE130" s="31">
        <f t="shared" si="10"/>
        <v>0</v>
      </c>
      <c r="AF130" s="31">
        <f t="shared" si="11"/>
        <v>0</v>
      </c>
    </row>
    <row r="131" spans="1:32" s="31" customFormat="1" ht="12.75" customHeight="1" x14ac:dyDescent="0.2">
      <c r="A131" s="30"/>
      <c r="B131" s="49" t="s">
        <v>106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4">
        <v>0</v>
      </c>
      <c r="K131" s="34">
        <v>0</v>
      </c>
      <c r="L131" s="34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4">
        <v>0</v>
      </c>
      <c r="V131" s="34">
        <v>0</v>
      </c>
      <c r="W131" s="34">
        <v>0</v>
      </c>
      <c r="X131" s="33">
        <v>0</v>
      </c>
      <c r="Y131" s="33">
        <v>0</v>
      </c>
      <c r="Z131" s="33">
        <v>0</v>
      </c>
      <c r="AA131" s="31">
        <f t="shared" si="6"/>
        <v>0</v>
      </c>
      <c r="AB131" s="31" t="e">
        <f t="shared" si="7"/>
        <v>#DIV/0!</v>
      </c>
      <c r="AC131" s="31" t="e">
        <f t="shared" si="8"/>
        <v>#DIV/0!</v>
      </c>
      <c r="AD131" s="31" t="e">
        <f t="shared" si="9"/>
        <v>#DIV/0!</v>
      </c>
      <c r="AE131" s="31">
        <f t="shared" si="10"/>
        <v>0</v>
      </c>
      <c r="AF131" s="31">
        <f t="shared" si="11"/>
        <v>0</v>
      </c>
    </row>
    <row r="132" spans="1:32" s="31" customFormat="1" ht="12.75" customHeight="1" x14ac:dyDescent="0.2">
      <c r="A132" s="30"/>
      <c r="B132" s="49" t="s">
        <v>107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4">
        <v>0</v>
      </c>
      <c r="K132" s="34">
        <v>0</v>
      </c>
      <c r="L132" s="34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4">
        <v>0</v>
      </c>
      <c r="V132" s="34">
        <v>0</v>
      </c>
      <c r="W132" s="34">
        <v>0</v>
      </c>
      <c r="X132" s="33">
        <v>0</v>
      </c>
      <c r="Y132" s="33">
        <v>0</v>
      </c>
      <c r="Z132" s="33">
        <v>0</v>
      </c>
      <c r="AA132" s="31">
        <f t="shared" si="6"/>
        <v>0</v>
      </c>
      <c r="AB132" s="31" t="e">
        <f t="shared" si="7"/>
        <v>#DIV/0!</v>
      </c>
      <c r="AC132" s="31" t="e">
        <f t="shared" si="8"/>
        <v>#DIV/0!</v>
      </c>
      <c r="AD132" s="31" t="e">
        <f t="shared" si="9"/>
        <v>#DIV/0!</v>
      </c>
      <c r="AE132" s="31">
        <f t="shared" si="10"/>
        <v>0</v>
      </c>
      <c r="AF132" s="31">
        <f t="shared" si="11"/>
        <v>0</v>
      </c>
    </row>
    <row r="133" spans="1:32" s="31" customFormat="1" ht="12.75" customHeight="1" x14ac:dyDescent="0.2">
      <c r="A133" s="30"/>
      <c r="B133" s="49" t="s">
        <v>147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4">
        <v>0</v>
      </c>
      <c r="K133" s="34">
        <v>0</v>
      </c>
      <c r="L133" s="34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4">
        <v>0</v>
      </c>
      <c r="V133" s="34">
        <v>0</v>
      </c>
      <c r="W133" s="34">
        <v>0</v>
      </c>
      <c r="X133" s="33">
        <v>0</v>
      </c>
      <c r="Y133" s="33">
        <v>0</v>
      </c>
      <c r="Z133" s="33">
        <v>0</v>
      </c>
      <c r="AA133" s="31">
        <f t="shared" si="6"/>
        <v>0</v>
      </c>
      <c r="AB133" s="31" t="e">
        <f t="shared" si="7"/>
        <v>#DIV/0!</v>
      </c>
      <c r="AC133" s="31" t="e">
        <f t="shared" si="8"/>
        <v>#DIV/0!</v>
      </c>
      <c r="AD133" s="31" t="e">
        <f t="shared" si="9"/>
        <v>#DIV/0!</v>
      </c>
      <c r="AE133" s="31">
        <f t="shared" si="10"/>
        <v>0</v>
      </c>
      <c r="AF133" s="31">
        <f t="shared" si="11"/>
        <v>0</v>
      </c>
    </row>
    <row r="134" spans="1:32" s="31" customFormat="1" ht="12.75" customHeight="1" x14ac:dyDescent="0.2">
      <c r="A134" s="30"/>
      <c r="B134" s="49" t="s">
        <v>112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4">
        <v>0</v>
      </c>
      <c r="K134" s="34">
        <v>0</v>
      </c>
      <c r="L134" s="34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4">
        <v>0</v>
      </c>
      <c r="V134" s="34">
        <v>0</v>
      </c>
      <c r="W134" s="34">
        <v>0</v>
      </c>
      <c r="X134" s="33">
        <v>0</v>
      </c>
      <c r="Y134" s="33">
        <v>0</v>
      </c>
      <c r="Z134" s="33">
        <v>0</v>
      </c>
      <c r="AA134" s="31">
        <f t="shared" si="6"/>
        <v>0</v>
      </c>
      <c r="AB134" s="31" t="e">
        <f t="shared" si="7"/>
        <v>#DIV/0!</v>
      </c>
      <c r="AC134" s="31" t="e">
        <f t="shared" si="8"/>
        <v>#DIV/0!</v>
      </c>
      <c r="AD134" s="31" t="e">
        <f t="shared" si="9"/>
        <v>#DIV/0!</v>
      </c>
      <c r="AE134" s="31">
        <f t="shared" si="10"/>
        <v>0</v>
      </c>
      <c r="AF134" s="31">
        <f t="shared" si="11"/>
        <v>0</v>
      </c>
    </row>
    <row r="135" spans="1:32" s="31" customFormat="1" ht="12.75" customHeight="1" x14ac:dyDescent="0.2">
      <c r="A135" s="30"/>
      <c r="B135" s="49" t="s">
        <v>113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4">
        <v>0</v>
      </c>
      <c r="K135" s="34">
        <v>0</v>
      </c>
      <c r="L135" s="34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4">
        <v>0</v>
      </c>
      <c r="V135" s="34">
        <v>0</v>
      </c>
      <c r="W135" s="34">
        <v>0</v>
      </c>
      <c r="X135" s="33">
        <v>0</v>
      </c>
      <c r="Y135" s="33">
        <v>0</v>
      </c>
      <c r="Z135" s="33">
        <v>0</v>
      </c>
      <c r="AA135" s="31">
        <f t="shared" si="6"/>
        <v>0</v>
      </c>
      <c r="AB135" s="31" t="e">
        <f t="shared" si="7"/>
        <v>#DIV/0!</v>
      </c>
      <c r="AC135" s="31" t="e">
        <f t="shared" si="8"/>
        <v>#DIV/0!</v>
      </c>
      <c r="AD135" s="31" t="e">
        <f t="shared" si="9"/>
        <v>#DIV/0!</v>
      </c>
      <c r="AE135" s="31">
        <f t="shared" si="10"/>
        <v>0</v>
      </c>
      <c r="AF135" s="31">
        <f t="shared" si="11"/>
        <v>0</v>
      </c>
    </row>
    <row r="136" spans="1:32" s="31" customFormat="1" ht="12.75" customHeight="1" x14ac:dyDescent="0.2">
      <c r="A136" s="30"/>
      <c r="B136" s="49" t="s">
        <v>203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4">
        <v>0</v>
      </c>
      <c r="K136" s="34">
        <v>0</v>
      </c>
      <c r="L136" s="34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4">
        <v>0</v>
      </c>
      <c r="V136" s="34">
        <v>0</v>
      </c>
      <c r="W136" s="34">
        <v>0</v>
      </c>
      <c r="X136" s="33">
        <v>0</v>
      </c>
      <c r="Y136" s="33">
        <v>0</v>
      </c>
      <c r="Z136" s="33">
        <v>0</v>
      </c>
      <c r="AA136" s="31">
        <f t="shared" ref="AA136:AA199" si="12">SUM(C136:Z136)</f>
        <v>0</v>
      </c>
      <c r="AB136" s="31" t="e">
        <f t="shared" ref="AB136:AB199" si="13">AVERAGE(C136:Z136)/MAX(C136:Z136)</f>
        <v>#DIV/0!</v>
      </c>
      <c r="AC136" s="31" t="e">
        <f t="shared" ref="AC136:AC199" si="14">AVERAGE(C136:Z136)/MAX(J136:L136)</f>
        <v>#DIV/0!</v>
      </c>
      <c r="AD136" s="31" t="e">
        <f t="shared" ref="AD136:AD199" si="15">AVERAGE(C136:Z136)/MAX(U136:W136)</f>
        <v>#DIV/0!</v>
      </c>
      <c r="AE136" s="31">
        <f t="shared" ref="AE136:AE199" si="16">MAX(J136:L136)</f>
        <v>0</v>
      </c>
      <c r="AF136" s="31">
        <f t="shared" ref="AF136:AF199" si="17">MAX(U136:W136)</f>
        <v>0</v>
      </c>
    </row>
    <row r="137" spans="1:32" s="31" customFormat="1" ht="12.75" customHeight="1" x14ac:dyDescent="0.2">
      <c r="A137" s="30"/>
      <c r="B137" s="49" t="s">
        <v>204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4">
        <v>0</v>
      </c>
      <c r="K137" s="34">
        <v>0</v>
      </c>
      <c r="L137" s="34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4">
        <v>0</v>
      </c>
      <c r="V137" s="34">
        <v>0</v>
      </c>
      <c r="W137" s="34">
        <v>0</v>
      </c>
      <c r="X137" s="33">
        <v>0</v>
      </c>
      <c r="Y137" s="33">
        <v>0</v>
      </c>
      <c r="Z137" s="33">
        <v>0</v>
      </c>
      <c r="AA137" s="31">
        <f t="shared" si="12"/>
        <v>0</v>
      </c>
      <c r="AB137" s="31" t="e">
        <f t="shared" si="13"/>
        <v>#DIV/0!</v>
      </c>
      <c r="AC137" s="31" t="e">
        <f t="shared" si="14"/>
        <v>#DIV/0!</v>
      </c>
      <c r="AD137" s="31" t="e">
        <f t="shared" si="15"/>
        <v>#DIV/0!</v>
      </c>
      <c r="AE137" s="31">
        <f t="shared" si="16"/>
        <v>0</v>
      </c>
      <c r="AF137" s="31">
        <f t="shared" si="17"/>
        <v>0</v>
      </c>
    </row>
    <row r="138" spans="1:32" s="31" customFormat="1" ht="12.75" customHeight="1" x14ac:dyDescent="0.2">
      <c r="A138" s="30"/>
      <c r="B138" s="49" t="s">
        <v>205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4">
        <v>0</v>
      </c>
      <c r="K138" s="34">
        <v>0</v>
      </c>
      <c r="L138" s="34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4">
        <v>0</v>
      </c>
      <c r="V138" s="34">
        <v>0</v>
      </c>
      <c r="W138" s="34">
        <v>0</v>
      </c>
      <c r="X138" s="33">
        <v>0</v>
      </c>
      <c r="Y138" s="33">
        <v>0</v>
      </c>
      <c r="Z138" s="33">
        <v>0</v>
      </c>
      <c r="AA138" s="31">
        <f t="shared" si="12"/>
        <v>0</v>
      </c>
      <c r="AB138" s="31" t="e">
        <f t="shared" si="13"/>
        <v>#DIV/0!</v>
      </c>
      <c r="AC138" s="31" t="e">
        <f t="shared" si="14"/>
        <v>#DIV/0!</v>
      </c>
      <c r="AD138" s="31" t="e">
        <f t="shared" si="15"/>
        <v>#DIV/0!</v>
      </c>
      <c r="AE138" s="31">
        <f t="shared" si="16"/>
        <v>0</v>
      </c>
      <c r="AF138" s="31">
        <f t="shared" si="17"/>
        <v>0</v>
      </c>
    </row>
    <row r="139" spans="1:32" s="31" customFormat="1" ht="12.75" customHeight="1" x14ac:dyDescent="0.2">
      <c r="A139" s="30"/>
      <c r="B139" s="49" t="s">
        <v>158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4">
        <v>0</v>
      </c>
      <c r="K139" s="34">
        <v>0</v>
      </c>
      <c r="L139" s="34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4">
        <v>0</v>
      </c>
      <c r="V139" s="34">
        <v>0</v>
      </c>
      <c r="W139" s="34">
        <v>0</v>
      </c>
      <c r="X139" s="33">
        <v>0</v>
      </c>
      <c r="Y139" s="33">
        <v>0</v>
      </c>
      <c r="Z139" s="33">
        <v>0</v>
      </c>
      <c r="AA139" s="31">
        <f t="shared" si="12"/>
        <v>0</v>
      </c>
      <c r="AB139" s="31" t="e">
        <f t="shared" si="13"/>
        <v>#DIV/0!</v>
      </c>
      <c r="AC139" s="31" t="e">
        <f t="shared" si="14"/>
        <v>#DIV/0!</v>
      </c>
      <c r="AD139" s="31" t="e">
        <f t="shared" si="15"/>
        <v>#DIV/0!</v>
      </c>
      <c r="AE139" s="31">
        <f t="shared" si="16"/>
        <v>0</v>
      </c>
      <c r="AF139" s="31">
        <f t="shared" si="17"/>
        <v>0</v>
      </c>
    </row>
    <row r="140" spans="1:32" s="31" customFormat="1" ht="12.75" customHeight="1" x14ac:dyDescent="0.2">
      <c r="A140" s="30"/>
      <c r="B140" s="49" t="s">
        <v>206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4">
        <v>0</v>
      </c>
      <c r="K140" s="34">
        <v>0</v>
      </c>
      <c r="L140" s="34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4">
        <v>0</v>
      </c>
      <c r="V140" s="34">
        <v>0</v>
      </c>
      <c r="W140" s="34">
        <v>0</v>
      </c>
      <c r="X140" s="33">
        <v>0</v>
      </c>
      <c r="Y140" s="33">
        <v>0</v>
      </c>
      <c r="Z140" s="33">
        <v>0</v>
      </c>
      <c r="AA140" s="31">
        <f t="shared" si="12"/>
        <v>0</v>
      </c>
      <c r="AB140" s="31" t="e">
        <f t="shared" si="13"/>
        <v>#DIV/0!</v>
      </c>
      <c r="AC140" s="31" t="e">
        <f t="shared" si="14"/>
        <v>#DIV/0!</v>
      </c>
      <c r="AD140" s="31" t="e">
        <f t="shared" si="15"/>
        <v>#DIV/0!</v>
      </c>
      <c r="AE140" s="31">
        <f t="shared" si="16"/>
        <v>0</v>
      </c>
      <c r="AF140" s="31">
        <f t="shared" si="17"/>
        <v>0</v>
      </c>
    </row>
    <row r="141" spans="1:32" s="31" customFormat="1" ht="12.75" customHeight="1" x14ac:dyDescent="0.2">
      <c r="A141" s="30"/>
      <c r="B141" s="49" t="s">
        <v>207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4">
        <v>0</v>
      </c>
      <c r="K141" s="34">
        <v>0</v>
      </c>
      <c r="L141" s="34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4">
        <v>0</v>
      </c>
      <c r="V141" s="34">
        <v>0</v>
      </c>
      <c r="W141" s="34">
        <v>0</v>
      </c>
      <c r="X141" s="33">
        <v>0</v>
      </c>
      <c r="Y141" s="33">
        <v>0</v>
      </c>
      <c r="Z141" s="33">
        <v>0</v>
      </c>
      <c r="AA141" s="31">
        <f t="shared" si="12"/>
        <v>0</v>
      </c>
      <c r="AB141" s="31" t="e">
        <f t="shared" si="13"/>
        <v>#DIV/0!</v>
      </c>
      <c r="AC141" s="31" t="e">
        <f t="shared" si="14"/>
        <v>#DIV/0!</v>
      </c>
      <c r="AD141" s="31" t="e">
        <f t="shared" si="15"/>
        <v>#DIV/0!</v>
      </c>
      <c r="AE141" s="31">
        <f t="shared" si="16"/>
        <v>0</v>
      </c>
      <c r="AF141" s="31">
        <f t="shared" si="17"/>
        <v>0</v>
      </c>
    </row>
    <row r="142" spans="1:32" s="31" customFormat="1" ht="12.75" customHeight="1" x14ac:dyDescent="0.2">
      <c r="A142" s="30"/>
      <c r="B142" s="49" t="s">
        <v>208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4">
        <v>0</v>
      </c>
      <c r="K142" s="34">
        <v>0</v>
      </c>
      <c r="L142" s="34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4">
        <v>0</v>
      </c>
      <c r="V142" s="34">
        <v>0</v>
      </c>
      <c r="W142" s="34">
        <v>0</v>
      </c>
      <c r="X142" s="33">
        <v>0</v>
      </c>
      <c r="Y142" s="33">
        <v>0</v>
      </c>
      <c r="Z142" s="33">
        <v>0</v>
      </c>
      <c r="AA142" s="31">
        <f t="shared" si="12"/>
        <v>0</v>
      </c>
      <c r="AB142" s="31" t="e">
        <f t="shared" si="13"/>
        <v>#DIV/0!</v>
      </c>
      <c r="AC142" s="31" t="e">
        <f t="shared" si="14"/>
        <v>#DIV/0!</v>
      </c>
      <c r="AD142" s="31" t="e">
        <f t="shared" si="15"/>
        <v>#DIV/0!</v>
      </c>
      <c r="AE142" s="31">
        <f t="shared" si="16"/>
        <v>0</v>
      </c>
      <c r="AF142" s="31">
        <f t="shared" si="17"/>
        <v>0</v>
      </c>
    </row>
    <row r="143" spans="1:32" s="31" customFormat="1" ht="12.75" customHeight="1" x14ac:dyDescent="0.2">
      <c r="A143" s="30"/>
      <c r="B143" s="49" t="s">
        <v>160</v>
      </c>
      <c r="C143" s="33">
        <v>0</v>
      </c>
      <c r="D143" s="33">
        <v>0</v>
      </c>
      <c r="E143" s="33">
        <v>0</v>
      </c>
      <c r="F143" s="33">
        <v>1.1999999999999999E-3</v>
      </c>
      <c r="G143" s="33">
        <v>0</v>
      </c>
      <c r="H143" s="33">
        <v>0</v>
      </c>
      <c r="I143" s="33">
        <v>0</v>
      </c>
      <c r="J143" s="34">
        <v>0</v>
      </c>
      <c r="K143" s="34">
        <v>0</v>
      </c>
      <c r="L143" s="34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1.1999999999999999E-3</v>
      </c>
      <c r="S143" s="33">
        <v>0</v>
      </c>
      <c r="T143" s="33">
        <v>0</v>
      </c>
      <c r="U143" s="34">
        <v>0</v>
      </c>
      <c r="V143" s="34">
        <v>0</v>
      </c>
      <c r="W143" s="34">
        <v>0</v>
      </c>
      <c r="X143" s="33">
        <v>0</v>
      </c>
      <c r="Y143" s="33">
        <v>0</v>
      </c>
      <c r="Z143" s="33">
        <v>0</v>
      </c>
      <c r="AA143" s="31">
        <f t="shared" si="12"/>
        <v>2.3999999999999998E-3</v>
      </c>
      <c r="AB143" s="31">
        <f t="shared" si="13"/>
        <v>8.3333333333333329E-2</v>
      </c>
      <c r="AC143" s="31" t="e">
        <f t="shared" si="14"/>
        <v>#DIV/0!</v>
      </c>
      <c r="AD143" s="31" t="e">
        <f t="shared" si="15"/>
        <v>#DIV/0!</v>
      </c>
      <c r="AE143" s="31">
        <f t="shared" si="16"/>
        <v>0</v>
      </c>
      <c r="AF143" s="31">
        <f t="shared" si="17"/>
        <v>0</v>
      </c>
    </row>
    <row r="144" spans="1:32" s="31" customFormat="1" ht="12.75" customHeight="1" x14ac:dyDescent="0.2">
      <c r="A144" s="30"/>
      <c r="B144" s="49" t="s">
        <v>209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4">
        <v>0</v>
      </c>
      <c r="K144" s="34">
        <v>0</v>
      </c>
      <c r="L144" s="34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4">
        <v>0</v>
      </c>
      <c r="V144" s="34">
        <v>0</v>
      </c>
      <c r="W144" s="34">
        <v>0</v>
      </c>
      <c r="X144" s="33">
        <v>0</v>
      </c>
      <c r="Y144" s="33">
        <v>0</v>
      </c>
      <c r="Z144" s="33">
        <v>0</v>
      </c>
      <c r="AA144" s="31">
        <f t="shared" si="12"/>
        <v>0</v>
      </c>
      <c r="AB144" s="31" t="e">
        <f t="shared" si="13"/>
        <v>#DIV/0!</v>
      </c>
      <c r="AC144" s="31" t="e">
        <f t="shared" si="14"/>
        <v>#DIV/0!</v>
      </c>
      <c r="AD144" s="31" t="e">
        <f t="shared" si="15"/>
        <v>#DIV/0!</v>
      </c>
      <c r="AE144" s="31">
        <f t="shared" si="16"/>
        <v>0</v>
      </c>
      <c r="AF144" s="31">
        <f t="shared" si="17"/>
        <v>0</v>
      </c>
    </row>
    <row r="145" spans="1:32" s="31" customFormat="1" ht="12.75" customHeight="1" x14ac:dyDescent="0.2">
      <c r="A145" s="30"/>
      <c r="B145" s="49" t="s">
        <v>210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4">
        <v>0</v>
      </c>
      <c r="K145" s="34">
        <v>0</v>
      </c>
      <c r="L145" s="34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4">
        <v>0</v>
      </c>
      <c r="V145" s="34">
        <v>0</v>
      </c>
      <c r="W145" s="34">
        <v>0</v>
      </c>
      <c r="X145" s="33">
        <v>0</v>
      </c>
      <c r="Y145" s="33">
        <v>0</v>
      </c>
      <c r="Z145" s="33">
        <v>0</v>
      </c>
      <c r="AA145" s="31">
        <f t="shared" si="12"/>
        <v>0</v>
      </c>
      <c r="AB145" s="31" t="e">
        <f t="shared" si="13"/>
        <v>#DIV/0!</v>
      </c>
      <c r="AC145" s="31" t="e">
        <f t="shared" si="14"/>
        <v>#DIV/0!</v>
      </c>
      <c r="AD145" s="31" t="e">
        <f t="shared" si="15"/>
        <v>#DIV/0!</v>
      </c>
      <c r="AE145" s="31">
        <f t="shared" si="16"/>
        <v>0</v>
      </c>
      <c r="AF145" s="31">
        <f t="shared" si="17"/>
        <v>0</v>
      </c>
    </row>
    <row r="146" spans="1:32" s="31" customFormat="1" ht="12.75" customHeight="1" x14ac:dyDescent="0.2">
      <c r="A146" s="30"/>
      <c r="B146" s="49" t="s">
        <v>211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4">
        <v>0</v>
      </c>
      <c r="K146" s="34">
        <v>0</v>
      </c>
      <c r="L146" s="34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4">
        <v>0</v>
      </c>
      <c r="V146" s="34">
        <v>0</v>
      </c>
      <c r="W146" s="34">
        <v>0</v>
      </c>
      <c r="X146" s="33">
        <v>0</v>
      </c>
      <c r="Y146" s="33">
        <v>0</v>
      </c>
      <c r="Z146" s="33">
        <v>0</v>
      </c>
      <c r="AA146" s="31">
        <f t="shared" si="12"/>
        <v>0</v>
      </c>
      <c r="AB146" s="31" t="e">
        <f t="shared" si="13"/>
        <v>#DIV/0!</v>
      </c>
      <c r="AC146" s="31" t="e">
        <f t="shared" si="14"/>
        <v>#DIV/0!</v>
      </c>
      <c r="AD146" s="31" t="e">
        <f t="shared" si="15"/>
        <v>#DIV/0!</v>
      </c>
      <c r="AE146" s="31">
        <f t="shared" si="16"/>
        <v>0</v>
      </c>
      <c r="AF146" s="31">
        <f t="shared" si="17"/>
        <v>0</v>
      </c>
    </row>
    <row r="147" spans="1:32" s="31" customFormat="1" ht="12.75" customHeight="1" x14ac:dyDescent="0.2">
      <c r="A147" s="30"/>
      <c r="B147" s="49" t="s">
        <v>212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4">
        <v>0</v>
      </c>
      <c r="K147" s="34">
        <v>0</v>
      </c>
      <c r="L147" s="34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4">
        <v>0</v>
      </c>
      <c r="V147" s="34">
        <v>0</v>
      </c>
      <c r="W147" s="34">
        <v>0</v>
      </c>
      <c r="X147" s="33">
        <v>0</v>
      </c>
      <c r="Y147" s="33">
        <v>0</v>
      </c>
      <c r="Z147" s="33">
        <v>0</v>
      </c>
      <c r="AA147" s="31">
        <f t="shared" si="12"/>
        <v>0</v>
      </c>
      <c r="AB147" s="31" t="e">
        <f t="shared" si="13"/>
        <v>#DIV/0!</v>
      </c>
      <c r="AC147" s="31" t="e">
        <f t="shared" si="14"/>
        <v>#DIV/0!</v>
      </c>
      <c r="AD147" s="31" t="e">
        <f t="shared" si="15"/>
        <v>#DIV/0!</v>
      </c>
      <c r="AE147" s="31">
        <f t="shared" si="16"/>
        <v>0</v>
      </c>
      <c r="AF147" s="31">
        <f t="shared" si="17"/>
        <v>0</v>
      </c>
    </row>
    <row r="148" spans="1:32" s="31" customFormat="1" ht="12.75" customHeight="1" x14ac:dyDescent="0.2">
      <c r="A148" s="30"/>
      <c r="B148" s="49" t="s">
        <v>213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4">
        <v>0</v>
      </c>
      <c r="K148" s="34">
        <v>0</v>
      </c>
      <c r="L148" s="34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4">
        <v>0</v>
      </c>
      <c r="V148" s="34">
        <v>0</v>
      </c>
      <c r="W148" s="34">
        <v>0</v>
      </c>
      <c r="X148" s="33">
        <v>0</v>
      </c>
      <c r="Y148" s="33">
        <v>0</v>
      </c>
      <c r="Z148" s="33">
        <v>0</v>
      </c>
      <c r="AA148" s="31">
        <f t="shared" si="12"/>
        <v>0</v>
      </c>
      <c r="AB148" s="31" t="e">
        <f t="shared" si="13"/>
        <v>#DIV/0!</v>
      </c>
      <c r="AC148" s="31" t="e">
        <f t="shared" si="14"/>
        <v>#DIV/0!</v>
      </c>
      <c r="AD148" s="31" t="e">
        <f t="shared" si="15"/>
        <v>#DIV/0!</v>
      </c>
      <c r="AE148" s="31">
        <f t="shared" si="16"/>
        <v>0</v>
      </c>
      <c r="AF148" s="31">
        <f t="shared" si="17"/>
        <v>0</v>
      </c>
    </row>
    <row r="149" spans="1:32" s="31" customFormat="1" ht="12.75" customHeight="1" x14ac:dyDescent="0.2">
      <c r="A149" s="30"/>
      <c r="B149" s="49" t="s">
        <v>214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4">
        <v>0</v>
      </c>
      <c r="K149" s="34">
        <v>0</v>
      </c>
      <c r="L149" s="34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4">
        <v>0</v>
      </c>
      <c r="V149" s="34">
        <v>0</v>
      </c>
      <c r="W149" s="34">
        <v>0</v>
      </c>
      <c r="X149" s="33">
        <v>0</v>
      </c>
      <c r="Y149" s="33">
        <v>0</v>
      </c>
      <c r="Z149" s="33">
        <v>0</v>
      </c>
      <c r="AA149" s="31">
        <f t="shared" si="12"/>
        <v>0</v>
      </c>
      <c r="AB149" s="31" t="e">
        <f t="shared" si="13"/>
        <v>#DIV/0!</v>
      </c>
      <c r="AC149" s="31" t="e">
        <f t="shared" si="14"/>
        <v>#DIV/0!</v>
      </c>
      <c r="AD149" s="31" t="e">
        <f t="shared" si="15"/>
        <v>#DIV/0!</v>
      </c>
      <c r="AE149" s="31">
        <f t="shared" si="16"/>
        <v>0</v>
      </c>
      <c r="AF149" s="31">
        <f t="shared" si="17"/>
        <v>0</v>
      </c>
    </row>
    <row r="150" spans="1:32" s="31" customFormat="1" ht="12.75" customHeight="1" x14ac:dyDescent="0.2">
      <c r="A150" s="30"/>
      <c r="B150" s="49" t="s">
        <v>215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4">
        <v>0</v>
      </c>
      <c r="K150" s="34">
        <v>0</v>
      </c>
      <c r="L150" s="34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4">
        <v>0</v>
      </c>
      <c r="V150" s="34">
        <v>0</v>
      </c>
      <c r="W150" s="34">
        <v>0</v>
      </c>
      <c r="X150" s="33">
        <v>0</v>
      </c>
      <c r="Y150" s="33">
        <v>0</v>
      </c>
      <c r="Z150" s="33">
        <v>0</v>
      </c>
      <c r="AA150" s="31">
        <f t="shared" si="12"/>
        <v>0</v>
      </c>
      <c r="AB150" s="31" t="e">
        <f t="shared" si="13"/>
        <v>#DIV/0!</v>
      </c>
      <c r="AC150" s="31" t="e">
        <f t="shared" si="14"/>
        <v>#DIV/0!</v>
      </c>
      <c r="AD150" s="31" t="e">
        <f t="shared" si="15"/>
        <v>#DIV/0!</v>
      </c>
      <c r="AE150" s="31">
        <f t="shared" si="16"/>
        <v>0</v>
      </c>
      <c r="AF150" s="31">
        <f t="shared" si="17"/>
        <v>0</v>
      </c>
    </row>
    <row r="151" spans="1:32" s="31" customFormat="1" ht="12.75" customHeight="1" x14ac:dyDescent="0.2">
      <c r="A151" s="30"/>
      <c r="B151" s="49" t="s">
        <v>216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4">
        <v>0</v>
      </c>
      <c r="K151" s="34">
        <v>0</v>
      </c>
      <c r="L151" s="34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4">
        <v>0</v>
      </c>
      <c r="V151" s="34">
        <v>0</v>
      </c>
      <c r="W151" s="34">
        <v>0</v>
      </c>
      <c r="X151" s="33">
        <v>0</v>
      </c>
      <c r="Y151" s="33">
        <v>0</v>
      </c>
      <c r="Z151" s="33">
        <v>0</v>
      </c>
      <c r="AA151" s="31">
        <f t="shared" si="12"/>
        <v>0</v>
      </c>
      <c r="AB151" s="31" t="e">
        <f t="shared" si="13"/>
        <v>#DIV/0!</v>
      </c>
      <c r="AC151" s="31" t="e">
        <f t="shared" si="14"/>
        <v>#DIV/0!</v>
      </c>
      <c r="AD151" s="31" t="e">
        <f t="shared" si="15"/>
        <v>#DIV/0!</v>
      </c>
      <c r="AE151" s="31">
        <f t="shared" si="16"/>
        <v>0</v>
      </c>
      <c r="AF151" s="31">
        <f t="shared" si="17"/>
        <v>0</v>
      </c>
    </row>
    <row r="152" spans="1:32" s="31" customFormat="1" ht="12.75" customHeight="1" x14ac:dyDescent="0.2">
      <c r="A152" s="30"/>
      <c r="B152" s="49" t="s">
        <v>217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4">
        <v>0</v>
      </c>
      <c r="K152" s="34">
        <v>0</v>
      </c>
      <c r="L152" s="34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4">
        <v>0</v>
      </c>
      <c r="V152" s="34">
        <v>0</v>
      </c>
      <c r="W152" s="34">
        <v>0</v>
      </c>
      <c r="X152" s="33">
        <v>0</v>
      </c>
      <c r="Y152" s="33">
        <v>0</v>
      </c>
      <c r="Z152" s="33">
        <v>0</v>
      </c>
      <c r="AA152" s="31">
        <f t="shared" si="12"/>
        <v>0</v>
      </c>
      <c r="AB152" s="31" t="e">
        <f t="shared" si="13"/>
        <v>#DIV/0!</v>
      </c>
      <c r="AC152" s="31" t="e">
        <f t="shared" si="14"/>
        <v>#DIV/0!</v>
      </c>
      <c r="AD152" s="31" t="e">
        <f t="shared" si="15"/>
        <v>#DIV/0!</v>
      </c>
      <c r="AE152" s="31">
        <f t="shared" si="16"/>
        <v>0</v>
      </c>
      <c r="AF152" s="31">
        <f t="shared" si="17"/>
        <v>0</v>
      </c>
    </row>
    <row r="153" spans="1:32" s="31" customFormat="1" ht="12.75" customHeight="1" x14ac:dyDescent="0.2">
      <c r="A153" s="30"/>
      <c r="B153" s="51" t="s">
        <v>218</v>
      </c>
      <c r="C153" s="52">
        <v>5.1000000000000004E-3</v>
      </c>
      <c r="D153" s="52">
        <v>0</v>
      </c>
      <c r="E153" s="52">
        <v>2.0999999999999999E-3</v>
      </c>
      <c r="F153" s="52">
        <v>0</v>
      </c>
      <c r="G153" s="52">
        <v>0</v>
      </c>
      <c r="H153" s="52">
        <v>2.0999999999999999E-3</v>
      </c>
      <c r="I153" s="52">
        <v>0</v>
      </c>
      <c r="J153" s="52">
        <v>2.0999999999999999E-3</v>
      </c>
      <c r="K153" s="52">
        <v>0</v>
      </c>
      <c r="L153" s="52">
        <v>2.0999999999999999E-3</v>
      </c>
      <c r="M153" s="52">
        <v>2.0999999999999999E-3</v>
      </c>
      <c r="N153" s="52">
        <v>0</v>
      </c>
      <c r="O153" s="52">
        <v>3.0000000000000001E-3</v>
      </c>
      <c r="P153" s="52">
        <v>0</v>
      </c>
      <c r="Q153" s="52">
        <v>2.0999999999999999E-3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2.0999999999999999E-3</v>
      </c>
      <c r="X153" s="52">
        <v>2.0999999999999999E-3</v>
      </c>
      <c r="Y153" s="52">
        <v>2.0999999999999999E-3</v>
      </c>
      <c r="Z153" s="52">
        <v>0</v>
      </c>
      <c r="AA153" s="31">
        <f t="shared" si="12"/>
        <v>2.7000000000000003E-2</v>
      </c>
      <c r="AB153" s="31">
        <f t="shared" si="13"/>
        <v>0.22058823529411767</v>
      </c>
      <c r="AC153" s="31">
        <f t="shared" si="14"/>
        <v>0.53571428571428581</v>
      </c>
      <c r="AD153" s="31">
        <f t="shared" si="15"/>
        <v>0.53571428571428581</v>
      </c>
      <c r="AE153" s="31">
        <f t="shared" si="16"/>
        <v>2.0999999999999999E-3</v>
      </c>
      <c r="AF153" s="31">
        <f t="shared" si="17"/>
        <v>2.0999999999999999E-3</v>
      </c>
    </row>
    <row r="154" spans="1:32" s="31" customFormat="1" ht="12.75" customHeight="1" x14ac:dyDescent="0.2">
      <c r="A154" s="30"/>
      <c r="B154" s="49" t="s">
        <v>219</v>
      </c>
      <c r="C154" s="33">
        <v>3.0000000000000001E-3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34">
        <v>0</v>
      </c>
      <c r="L154" s="34">
        <v>0</v>
      </c>
      <c r="M154" s="33">
        <v>0</v>
      </c>
      <c r="N154" s="33">
        <v>0</v>
      </c>
      <c r="O154" s="33">
        <v>3.0000000000000001E-3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4">
        <v>0</v>
      </c>
      <c r="V154" s="34">
        <v>0</v>
      </c>
      <c r="W154" s="34">
        <v>0</v>
      </c>
      <c r="X154" s="33">
        <v>0</v>
      </c>
      <c r="Y154" s="33">
        <v>0</v>
      </c>
      <c r="Z154" s="33">
        <v>0</v>
      </c>
      <c r="AA154" s="31">
        <f t="shared" si="12"/>
        <v>6.0000000000000001E-3</v>
      </c>
      <c r="AB154" s="31">
        <f t="shared" si="13"/>
        <v>8.3333333333333329E-2</v>
      </c>
      <c r="AC154" s="31" t="e">
        <f t="shared" si="14"/>
        <v>#DIV/0!</v>
      </c>
      <c r="AD154" s="31" t="e">
        <f t="shared" si="15"/>
        <v>#DIV/0!</v>
      </c>
      <c r="AE154" s="31">
        <f t="shared" si="16"/>
        <v>0</v>
      </c>
      <c r="AF154" s="31">
        <f t="shared" si="17"/>
        <v>0</v>
      </c>
    </row>
    <row r="155" spans="1:32" s="31" customFormat="1" ht="12.75" customHeight="1" x14ac:dyDescent="0.2">
      <c r="A155" s="30"/>
      <c r="B155" s="49" t="s">
        <v>220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4">
        <v>0</v>
      </c>
      <c r="K155" s="34">
        <v>0</v>
      </c>
      <c r="L155" s="34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4">
        <v>0</v>
      </c>
      <c r="V155" s="34">
        <v>0</v>
      </c>
      <c r="W155" s="34">
        <v>0</v>
      </c>
      <c r="X155" s="33">
        <v>0</v>
      </c>
      <c r="Y155" s="33">
        <v>0</v>
      </c>
      <c r="Z155" s="33">
        <v>0</v>
      </c>
      <c r="AA155" s="31">
        <f t="shared" si="12"/>
        <v>0</v>
      </c>
      <c r="AB155" s="31" t="e">
        <f t="shared" si="13"/>
        <v>#DIV/0!</v>
      </c>
      <c r="AC155" s="31" t="e">
        <f t="shared" si="14"/>
        <v>#DIV/0!</v>
      </c>
      <c r="AD155" s="31" t="e">
        <f t="shared" si="15"/>
        <v>#DIV/0!</v>
      </c>
      <c r="AE155" s="31">
        <f t="shared" si="16"/>
        <v>0</v>
      </c>
      <c r="AF155" s="31">
        <f t="shared" si="17"/>
        <v>0</v>
      </c>
    </row>
    <row r="156" spans="1:32" s="31" customFormat="1" ht="12.75" customHeight="1" x14ac:dyDescent="0.2">
      <c r="A156" s="30"/>
      <c r="B156" s="49" t="s">
        <v>165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4">
        <v>0</v>
      </c>
      <c r="K156" s="34">
        <v>0</v>
      </c>
      <c r="L156" s="34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4">
        <v>0</v>
      </c>
      <c r="V156" s="34">
        <v>0</v>
      </c>
      <c r="W156" s="34">
        <v>2.0999999999999999E-3</v>
      </c>
      <c r="X156" s="33">
        <v>0</v>
      </c>
      <c r="Y156" s="33">
        <v>0</v>
      </c>
      <c r="Z156" s="33">
        <v>0</v>
      </c>
      <c r="AA156" s="31">
        <f t="shared" si="12"/>
        <v>2.0999999999999999E-3</v>
      </c>
      <c r="AB156" s="31">
        <f t="shared" si="13"/>
        <v>4.1666666666666671E-2</v>
      </c>
      <c r="AC156" s="31" t="e">
        <f t="shared" si="14"/>
        <v>#DIV/0!</v>
      </c>
      <c r="AD156" s="31">
        <f t="shared" si="15"/>
        <v>4.1666666666666671E-2</v>
      </c>
      <c r="AE156" s="31">
        <f t="shared" si="16"/>
        <v>0</v>
      </c>
      <c r="AF156" s="31">
        <f t="shared" si="17"/>
        <v>2.0999999999999999E-3</v>
      </c>
    </row>
    <row r="157" spans="1:32" s="31" customFormat="1" ht="12.75" customHeight="1" x14ac:dyDescent="0.2">
      <c r="A157" s="30"/>
      <c r="B157" s="49" t="s">
        <v>166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4">
        <v>0</v>
      </c>
      <c r="K157" s="34">
        <v>0</v>
      </c>
      <c r="L157" s="34">
        <v>2.0999999999999999E-3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4">
        <v>0</v>
      </c>
      <c r="V157" s="34">
        <v>0</v>
      </c>
      <c r="W157" s="34">
        <v>0</v>
      </c>
      <c r="X157" s="33">
        <v>0</v>
      </c>
      <c r="Y157" s="33">
        <v>0</v>
      </c>
      <c r="Z157" s="33">
        <v>0</v>
      </c>
      <c r="AA157" s="31">
        <f t="shared" si="12"/>
        <v>2.0999999999999999E-3</v>
      </c>
      <c r="AB157" s="31">
        <f t="shared" si="13"/>
        <v>4.1666666666666671E-2</v>
      </c>
      <c r="AC157" s="31">
        <f t="shared" si="14"/>
        <v>4.1666666666666671E-2</v>
      </c>
      <c r="AD157" s="31" t="e">
        <f t="shared" si="15"/>
        <v>#DIV/0!</v>
      </c>
      <c r="AE157" s="31">
        <f t="shared" si="16"/>
        <v>2.0999999999999999E-3</v>
      </c>
      <c r="AF157" s="31">
        <f t="shared" si="17"/>
        <v>0</v>
      </c>
    </row>
    <row r="158" spans="1:32" s="31" customFormat="1" ht="12.75" customHeight="1" x14ac:dyDescent="0.2">
      <c r="A158" s="30"/>
      <c r="B158" s="49" t="s">
        <v>221</v>
      </c>
      <c r="C158" s="33">
        <v>2.0999999999999999E-3</v>
      </c>
      <c r="D158" s="33">
        <v>0</v>
      </c>
      <c r="E158" s="33">
        <v>2.0999999999999999E-3</v>
      </c>
      <c r="F158" s="33">
        <v>0</v>
      </c>
      <c r="G158" s="33">
        <v>0</v>
      </c>
      <c r="H158" s="33">
        <v>2.0999999999999999E-3</v>
      </c>
      <c r="I158" s="33">
        <v>0</v>
      </c>
      <c r="J158" s="34">
        <v>2.0999999999999999E-3</v>
      </c>
      <c r="K158" s="34">
        <v>0</v>
      </c>
      <c r="L158" s="34">
        <v>0</v>
      </c>
      <c r="M158" s="33">
        <v>2.0999999999999999E-3</v>
      </c>
      <c r="N158" s="33">
        <v>0</v>
      </c>
      <c r="O158" s="33">
        <v>0</v>
      </c>
      <c r="P158" s="33">
        <v>0</v>
      </c>
      <c r="Q158" s="33">
        <v>2.0999999999999999E-3</v>
      </c>
      <c r="R158" s="33">
        <v>0</v>
      </c>
      <c r="S158" s="33">
        <v>0</v>
      </c>
      <c r="T158" s="33">
        <v>0</v>
      </c>
      <c r="U158" s="34">
        <v>0</v>
      </c>
      <c r="V158" s="34">
        <v>0</v>
      </c>
      <c r="W158" s="34">
        <v>0</v>
      </c>
      <c r="X158" s="33">
        <v>2.0999999999999999E-3</v>
      </c>
      <c r="Y158" s="33">
        <v>2.0999999999999999E-3</v>
      </c>
      <c r="Z158" s="33">
        <v>0</v>
      </c>
      <c r="AA158" s="31">
        <f t="shared" si="12"/>
        <v>1.6799999999999999E-2</v>
      </c>
      <c r="AB158" s="31">
        <f t="shared" si="13"/>
        <v>0.33333333333333337</v>
      </c>
      <c r="AC158" s="31">
        <f t="shared" si="14"/>
        <v>0.33333333333333337</v>
      </c>
      <c r="AD158" s="31" t="e">
        <f t="shared" si="15"/>
        <v>#DIV/0!</v>
      </c>
      <c r="AE158" s="31">
        <f t="shared" si="16"/>
        <v>2.0999999999999999E-3</v>
      </c>
      <c r="AF158" s="31">
        <f t="shared" si="17"/>
        <v>0</v>
      </c>
    </row>
    <row r="159" spans="1:32" s="31" customFormat="1" ht="12.75" customHeight="1" x14ac:dyDescent="0.2">
      <c r="A159" s="30"/>
      <c r="B159" s="49" t="s">
        <v>222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4">
        <v>0</v>
      </c>
      <c r="K159" s="34">
        <v>0</v>
      </c>
      <c r="L159" s="34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4">
        <v>0</v>
      </c>
      <c r="V159" s="34">
        <v>0</v>
      </c>
      <c r="W159" s="34">
        <v>0</v>
      </c>
      <c r="X159" s="33">
        <v>0</v>
      </c>
      <c r="Y159" s="33">
        <v>0</v>
      </c>
      <c r="Z159" s="33">
        <v>0</v>
      </c>
      <c r="AA159" s="31">
        <f t="shared" si="12"/>
        <v>0</v>
      </c>
      <c r="AB159" s="31" t="e">
        <f t="shared" si="13"/>
        <v>#DIV/0!</v>
      </c>
      <c r="AC159" s="31" t="e">
        <f t="shared" si="14"/>
        <v>#DIV/0!</v>
      </c>
      <c r="AD159" s="31" t="e">
        <f t="shared" si="15"/>
        <v>#DIV/0!</v>
      </c>
      <c r="AE159" s="31">
        <f t="shared" si="16"/>
        <v>0</v>
      </c>
      <c r="AF159" s="31">
        <f t="shared" si="17"/>
        <v>0</v>
      </c>
    </row>
    <row r="160" spans="1:32" s="31" customFormat="1" ht="12.75" customHeight="1" x14ac:dyDescent="0.2">
      <c r="A160" s="30"/>
      <c r="B160" s="51" t="s">
        <v>223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31">
        <f t="shared" si="12"/>
        <v>0</v>
      </c>
      <c r="AB160" s="31" t="e">
        <f t="shared" si="13"/>
        <v>#DIV/0!</v>
      </c>
      <c r="AC160" s="31" t="e">
        <f t="shared" si="14"/>
        <v>#DIV/0!</v>
      </c>
      <c r="AD160" s="31" t="e">
        <f t="shared" si="15"/>
        <v>#DIV/0!</v>
      </c>
      <c r="AE160" s="31">
        <f t="shared" si="16"/>
        <v>0</v>
      </c>
      <c r="AF160" s="31">
        <f t="shared" si="17"/>
        <v>0</v>
      </c>
    </row>
    <row r="161" spans="1:32" s="31" customFormat="1" ht="12.75" customHeight="1" x14ac:dyDescent="0.2">
      <c r="A161" s="30"/>
      <c r="B161" s="49" t="s">
        <v>224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4">
        <v>0</v>
      </c>
      <c r="K161" s="34">
        <v>0</v>
      </c>
      <c r="L161" s="34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4">
        <v>0</v>
      </c>
      <c r="V161" s="34">
        <v>0</v>
      </c>
      <c r="W161" s="34">
        <v>0</v>
      </c>
      <c r="X161" s="33">
        <v>0</v>
      </c>
      <c r="Y161" s="33">
        <v>0</v>
      </c>
      <c r="Z161" s="33">
        <v>0</v>
      </c>
      <c r="AA161" s="31">
        <f t="shared" si="12"/>
        <v>0</v>
      </c>
      <c r="AB161" s="31" t="e">
        <f t="shared" si="13"/>
        <v>#DIV/0!</v>
      </c>
      <c r="AC161" s="31" t="e">
        <f t="shared" si="14"/>
        <v>#DIV/0!</v>
      </c>
      <c r="AD161" s="31" t="e">
        <f t="shared" si="15"/>
        <v>#DIV/0!</v>
      </c>
      <c r="AE161" s="31">
        <f t="shared" si="16"/>
        <v>0</v>
      </c>
      <c r="AF161" s="31">
        <f t="shared" si="17"/>
        <v>0</v>
      </c>
    </row>
    <row r="162" spans="1:32" s="31" customFormat="1" ht="12.75" customHeight="1" x14ac:dyDescent="0.2">
      <c r="A162" s="30"/>
      <c r="B162" s="49" t="s">
        <v>225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4">
        <v>0</v>
      </c>
      <c r="K162" s="34">
        <v>0</v>
      </c>
      <c r="L162" s="34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4">
        <v>0</v>
      </c>
      <c r="V162" s="34">
        <v>0</v>
      </c>
      <c r="W162" s="34">
        <v>0</v>
      </c>
      <c r="X162" s="33">
        <v>0</v>
      </c>
      <c r="Y162" s="33">
        <v>0</v>
      </c>
      <c r="Z162" s="33">
        <v>0</v>
      </c>
      <c r="AA162" s="31">
        <f t="shared" si="12"/>
        <v>0</v>
      </c>
      <c r="AB162" s="31" t="e">
        <f t="shared" si="13"/>
        <v>#DIV/0!</v>
      </c>
      <c r="AC162" s="31" t="e">
        <f t="shared" si="14"/>
        <v>#DIV/0!</v>
      </c>
      <c r="AD162" s="31" t="e">
        <f t="shared" si="15"/>
        <v>#DIV/0!</v>
      </c>
      <c r="AE162" s="31">
        <f t="shared" si="16"/>
        <v>0</v>
      </c>
      <c r="AF162" s="31">
        <f t="shared" si="17"/>
        <v>0</v>
      </c>
    </row>
    <row r="163" spans="1:32" s="31" customFormat="1" ht="12.75" customHeight="1" x14ac:dyDescent="0.2">
      <c r="A163" s="30"/>
      <c r="B163" s="49" t="s">
        <v>226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4">
        <v>0</v>
      </c>
      <c r="K163" s="34">
        <v>0</v>
      </c>
      <c r="L163" s="34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4">
        <v>0</v>
      </c>
      <c r="V163" s="34">
        <v>0</v>
      </c>
      <c r="W163" s="34">
        <v>0</v>
      </c>
      <c r="X163" s="33">
        <v>0</v>
      </c>
      <c r="Y163" s="33">
        <v>0</v>
      </c>
      <c r="Z163" s="33">
        <v>0</v>
      </c>
      <c r="AA163" s="31">
        <f t="shared" si="12"/>
        <v>0</v>
      </c>
      <c r="AB163" s="31" t="e">
        <f t="shared" si="13"/>
        <v>#DIV/0!</v>
      </c>
      <c r="AC163" s="31" t="e">
        <f t="shared" si="14"/>
        <v>#DIV/0!</v>
      </c>
      <c r="AD163" s="31" t="e">
        <f t="shared" si="15"/>
        <v>#DIV/0!</v>
      </c>
      <c r="AE163" s="31">
        <f t="shared" si="16"/>
        <v>0</v>
      </c>
      <c r="AF163" s="31">
        <f t="shared" si="17"/>
        <v>0</v>
      </c>
    </row>
    <row r="164" spans="1:32" s="31" customFormat="1" ht="12.75" customHeight="1" x14ac:dyDescent="0.2">
      <c r="A164" s="30"/>
      <c r="B164" s="49" t="s">
        <v>227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4">
        <v>0</v>
      </c>
      <c r="K164" s="34">
        <v>0</v>
      </c>
      <c r="L164" s="34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4">
        <v>0</v>
      </c>
      <c r="V164" s="34">
        <v>0</v>
      </c>
      <c r="W164" s="34">
        <v>0</v>
      </c>
      <c r="X164" s="33">
        <v>0</v>
      </c>
      <c r="Y164" s="33">
        <v>0</v>
      </c>
      <c r="Z164" s="33">
        <v>0</v>
      </c>
      <c r="AA164" s="31">
        <f t="shared" si="12"/>
        <v>0</v>
      </c>
      <c r="AB164" s="31" t="e">
        <f t="shared" si="13"/>
        <v>#DIV/0!</v>
      </c>
      <c r="AC164" s="31" t="e">
        <f t="shared" si="14"/>
        <v>#DIV/0!</v>
      </c>
      <c r="AD164" s="31" t="e">
        <f t="shared" si="15"/>
        <v>#DIV/0!</v>
      </c>
      <c r="AE164" s="31">
        <f t="shared" si="16"/>
        <v>0</v>
      </c>
      <c r="AF164" s="31">
        <f t="shared" si="17"/>
        <v>0</v>
      </c>
    </row>
    <row r="165" spans="1:32" s="31" customFormat="1" ht="12.75" customHeight="1" x14ac:dyDescent="0.2">
      <c r="A165" s="30"/>
      <c r="B165" s="49" t="s">
        <v>228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4">
        <v>0</v>
      </c>
      <c r="K165" s="34">
        <v>0</v>
      </c>
      <c r="L165" s="34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4">
        <v>0</v>
      </c>
      <c r="V165" s="34">
        <v>0</v>
      </c>
      <c r="W165" s="34">
        <v>0</v>
      </c>
      <c r="X165" s="33">
        <v>0</v>
      </c>
      <c r="Y165" s="33">
        <v>0</v>
      </c>
      <c r="Z165" s="33">
        <v>0</v>
      </c>
      <c r="AA165" s="31">
        <f t="shared" si="12"/>
        <v>0</v>
      </c>
      <c r="AB165" s="31" t="e">
        <f t="shared" si="13"/>
        <v>#DIV/0!</v>
      </c>
      <c r="AC165" s="31" t="e">
        <f t="shared" si="14"/>
        <v>#DIV/0!</v>
      </c>
      <c r="AD165" s="31" t="e">
        <f t="shared" si="15"/>
        <v>#DIV/0!</v>
      </c>
      <c r="AE165" s="31">
        <f t="shared" si="16"/>
        <v>0</v>
      </c>
      <c r="AF165" s="31">
        <f t="shared" si="17"/>
        <v>0</v>
      </c>
    </row>
    <row r="166" spans="1:32" s="31" customFormat="1" ht="12.75" customHeight="1" x14ac:dyDescent="0.2">
      <c r="A166" s="30"/>
      <c r="B166" s="49" t="s">
        <v>229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4">
        <v>0</v>
      </c>
      <c r="K166" s="34">
        <v>0</v>
      </c>
      <c r="L166" s="34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4">
        <v>0</v>
      </c>
      <c r="V166" s="34">
        <v>0</v>
      </c>
      <c r="W166" s="34">
        <v>0</v>
      </c>
      <c r="X166" s="33">
        <v>0</v>
      </c>
      <c r="Y166" s="33">
        <v>0</v>
      </c>
      <c r="Z166" s="33">
        <v>0</v>
      </c>
      <c r="AA166" s="31">
        <f t="shared" si="12"/>
        <v>0</v>
      </c>
      <c r="AB166" s="31" t="e">
        <f t="shared" si="13"/>
        <v>#DIV/0!</v>
      </c>
      <c r="AC166" s="31" t="e">
        <f t="shared" si="14"/>
        <v>#DIV/0!</v>
      </c>
      <c r="AD166" s="31" t="e">
        <f t="shared" si="15"/>
        <v>#DIV/0!</v>
      </c>
      <c r="AE166" s="31">
        <f t="shared" si="16"/>
        <v>0</v>
      </c>
      <c r="AF166" s="31">
        <f t="shared" si="17"/>
        <v>0</v>
      </c>
    </row>
    <row r="167" spans="1:32" s="31" customFormat="1" ht="12.75" customHeight="1" x14ac:dyDescent="0.2">
      <c r="A167" s="30"/>
      <c r="B167" s="49" t="s">
        <v>230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4">
        <v>0</v>
      </c>
      <c r="K167" s="34">
        <v>0</v>
      </c>
      <c r="L167" s="34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4">
        <v>0</v>
      </c>
      <c r="V167" s="34">
        <v>0</v>
      </c>
      <c r="W167" s="34">
        <v>0</v>
      </c>
      <c r="X167" s="33">
        <v>0</v>
      </c>
      <c r="Y167" s="33">
        <v>0</v>
      </c>
      <c r="Z167" s="33">
        <v>0</v>
      </c>
      <c r="AA167" s="31">
        <f t="shared" si="12"/>
        <v>0</v>
      </c>
      <c r="AB167" s="31" t="e">
        <f t="shared" si="13"/>
        <v>#DIV/0!</v>
      </c>
      <c r="AC167" s="31" t="e">
        <f t="shared" si="14"/>
        <v>#DIV/0!</v>
      </c>
      <c r="AD167" s="31" t="e">
        <f t="shared" si="15"/>
        <v>#DIV/0!</v>
      </c>
      <c r="AE167" s="31">
        <f t="shared" si="16"/>
        <v>0</v>
      </c>
      <c r="AF167" s="31">
        <f t="shared" si="17"/>
        <v>0</v>
      </c>
    </row>
    <row r="168" spans="1:32" s="31" customFormat="1" ht="12.75" customHeight="1" x14ac:dyDescent="0.2">
      <c r="A168" s="30"/>
      <c r="B168" s="49" t="s">
        <v>231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4">
        <v>0</v>
      </c>
      <c r="K168" s="34">
        <v>0</v>
      </c>
      <c r="L168" s="34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4">
        <v>0</v>
      </c>
      <c r="V168" s="34">
        <v>0</v>
      </c>
      <c r="W168" s="34">
        <v>0</v>
      </c>
      <c r="X168" s="33">
        <v>0</v>
      </c>
      <c r="Y168" s="33">
        <v>0</v>
      </c>
      <c r="Z168" s="33">
        <v>0</v>
      </c>
      <c r="AA168" s="31">
        <f t="shared" si="12"/>
        <v>0</v>
      </c>
      <c r="AB168" s="31" t="e">
        <f t="shared" si="13"/>
        <v>#DIV/0!</v>
      </c>
      <c r="AC168" s="31" t="e">
        <f t="shared" si="14"/>
        <v>#DIV/0!</v>
      </c>
      <c r="AD168" s="31" t="e">
        <f t="shared" si="15"/>
        <v>#DIV/0!</v>
      </c>
      <c r="AE168" s="31">
        <f t="shared" si="16"/>
        <v>0</v>
      </c>
      <c r="AF168" s="31">
        <f t="shared" si="17"/>
        <v>0</v>
      </c>
    </row>
    <row r="169" spans="1:32" s="31" customFormat="1" ht="12.75" customHeight="1" x14ac:dyDescent="0.2">
      <c r="A169" s="30"/>
      <c r="B169" s="51" t="s">
        <v>232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31">
        <f t="shared" si="12"/>
        <v>0</v>
      </c>
      <c r="AB169" s="31" t="e">
        <f t="shared" si="13"/>
        <v>#DIV/0!</v>
      </c>
      <c r="AC169" s="31" t="e">
        <f t="shared" si="14"/>
        <v>#DIV/0!</v>
      </c>
      <c r="AD169" s="31" t="e">
        <f t="shared" si="15"/>
        <v>#DIV/0!</v>
      </c>
      <c r="AE169" s="31">
        <f t="shared" si="16"/>
        <v>0</v>
      </c>
      <c r="AF169" s="31">
        <f t="shared" si="17"/>
        <v>0</v>
      </c>
    </row>
    <row r="170" spans="1:32" s="31" customFormat="1" ht="12.75" customHeight="1" x14ac:dyDescent="0.2">
      <c r="A170" s="30"/>
      <c r="B170" s="49" t="s">
        <v>126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4">
        <v>0</v>
      </c>
      <c r="K170" s="34">
        <v>0</v>
      </c>
      <c r="L170" s="34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4">
        <v>0</v>
      </c>
      <c r="V170" s="34">
        <v>0</v>
      </c>
      <c r="W170" s="34">
        <v>0</v>
      </c>
      <c r="X170" s="33">
        <v>0</v>
      </c>
      <c r="Y170" s="33">
        <v>0</v>
      </c>
      <c r="Z170" s="33">
        <v>0</v>
      </c>
      <c r="AA170" s="31">
        <f t="shared" si="12"/>
        <v>0</v>
      </c>
      <c r="AB170" s="31" t="e">
        <f t="shared" si="13"/>
        <v>#DIV/0!</v>
      </c>
      <c r="AC170" s="31" t="e">
        <f t="shared" si="14"/>
        <v>#DIV/0!</v>
      </c>
      <c r="AD170" s="31" t="e">
        <f t="shared" si="15"/>
        <v>#DIV/0!</v>
      </c>
      <c r="AE170" s="31">
        <f t="shared" si="16"/>
        <v>0</v>
      </c>
      <c r="AF170" s="31">
        <f t="shared" si="17"/>
        <v>0</v>
      </c>
    </row>
    <row r="171" spans="1:32" s="31" customFormat="1" ht="12.75" customHeight="1" x14ac:dyDescent="0.2">
      <c r="A171" s="30"/>
      <c r="B171" s="49" t="s">
        <v>95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4">
        <v>0</v>
      </c>
      <c r="K171" s="34">
        <v>0</v>
      </c>
      <c r="L171" s="34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4">
        <v>0</v>
      </c>
      <c r="V171" s="34">
        <v>0</v>
      </c>
      <c r="W171" s="34">
        <v>0</v>
      </c>
      <c r="X171" s="33">
        <v>0</v>
      </c>
      <c r="Y171" s="33">
        <v>0</v>
      </c>
      <c r="Z171" s="33">
        <v>0</v>
      </c>
      <c r="AA171" s="31">
        <f t="shared" si="12"/>
        <v>0</v>
      </c>
      <c r="AB171" s="31" t="e">
        <f t="shared" si="13"/>
        <v>#DIV/0!</v>
      </c>
      <c r="AC171" s="31" t="e">
        <f t="shared" si="14"/>
        <v>#DIV/0!</v>
      </c>
      <c r="AD171" s="31" t="e">
        <f t="shared" si="15"/>
        <v>#DIV/0!</v>
      </c>
      <c r="AE171" s="31">
        <f t="shared" si="16"/>
        <v>0</v>
      </c>
      <c r="AF171" s="31">
        <f t="shared" si="17"/>
        <v>0</v>
      </c>
    </row>
    <row r="172" spans="1:32" s="31" customFormat="1" ht="12.75" customHeight="1" x14ac:dyDescent="0.2">
      <c r="A172" s="30"/>
      <c r="B172" s="51" t="s">
        <v>233</v>
      </c>
      <c r="C172" s="52">
        <v>4.8289999999999997</v>
      </c>
      <c r="D172" s="52">
        <v>4.8211000000000004</v>
      </c>
      <c r="E172" s="52">
        <v>4.8917000000000002</v>
      </c>
      <c r="F172" s="52">
        <v>4.8937999999999997</v>
      </c>
      <c r="G172" s="52">
        <v>4.9535999999999998</v>
      </c>
      <c r="H172" s="52">
        <v>4.8808999999999996</v>
      </c>
      <c r="I172" s="52">
        <v>3.9037999999999999</v>
      </c>
      <c r="J172" s="52">
        <v>2.7042999999999999</v>
      </c>
      <c r="K172" s="52">
        <v>2.7130000000000001</v>
      </c>
      <c r="L172" s="52">
        <v>2.6597</v>
      </c>
      <c r="M172" s="52">
        <v>2.6734</v>
      </c>
      <c r="N172" s="52">
        <v>2.6899000000000002</v>
      </c>
      <c r="O172" s="52">
        <v>2.6273</v>
      </c>
      <c r="P172" s="52">
        <v>2.6646999999999998</v>
      </c>
      <c r="Q172" s="52">
        <v>3.5920999999999998</v>
      </c>
      <c r="R172" s="52">
        <v>3.7166000000000001</v>
      </c>
      <c r="S172" s="52">
        <v>3.7181000000000002</v>
      </c>
      <c r="T172" s="52">
        <v>3.7216999999999998</v>
      </c>
      <c r="U172" s="52">
        <v>3.7570000000000001</v>
      </c>
      <c r="V172" s="52">
        <v>3.7187999999999999</v>
      </c>
      <c r="W172" s="52">
        <v>3.6634000000000002</v>
      </c>
      <c r="X172" s="52">
        <v>3.6143999999999998</v>
      </c>
      <c r="Y172" s="52">
        <v>3.6072000000000002</v>
      </c>
      <c r="Z172" s="52">
        <v>3.5977999999999999</v>
      </c>
      <c r="AA172" s="31">
        <f t="shared" si="12"/>
        <v>88.613300000000038</v>
      </c>
      <c r="AB172" s="31">
        <f t="shared" si="13"/>
        <v>0.7453611178402243</v>
      </c>
      <c r="AC172" s="31">
        <f t="shared" si="14"/>
        <v>1.3609365401154938</v>
      </c>
      <c r="AD172" s="31">
        <f t="shared" si="15"/>
        <v>0.98275774110549241</v>
      </c>
      <c r="AE172" s="31">
        <f t="shared" si="16"/>
        <v>2.7130000000000001</v>
      </c>
      <c r="AF172" s="31">
        <f t="shared" si="17"/>
        <v>3.7570000000000001</v>
      </c>
    </row>
    <row r="173" spans="1:32" s="31" customFormat="1" ht="12.75" customHeight="1" x14ac:dyDescent="0.2">
      <c r="A173" s="30"/>
      <c r="B173" s="49" t="s">
        <v>234</v>
      </c>
      <c r="C173" s="33">
        <v>2.137</v>
      </c>
      <c r="D173" s="33">
        <v>2.1196999999999999</v>
      </c>
      <c r="E173" s="33">
        <v>2.1577999999999999</v>
      </c>
      <c r="F173" s="33">
        <v>2.1838000000000002</v>
      </c>
      <c r="G173" s="33">
        <v>2.2219000000000002</v>
      </c>
      <c r="H173" s="33">
        <v>2.1930999999999998</v>
      </c>
      <c r="I173" s="33">
        <v>1.2031000000000001</v>
      </c>
      <c r="J173" s="34">
        <v>0</v>
      </c>
      <c r="K173" s="34">
        <v>0</v>
      </c>
      <c r="L173" s="34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0.95040000000000002</v>
      </c>
      <c r="R173" s="33">
        <v>1.0721000000000001</v>
      </c>
      <c r="S173" s="33">
        <v>1.0987</v>
      </c>
      <c r="T173" s="33">
        <v>1.0598000000000001</v>
      </c>
      <c r="U173" s="34">
        <v>1.0908</v>
      </c>
      <c r="V173" s="34">
        <v>1.0786</v>
      </c>
      <c r="W173" s="34">
        <v>1.0541</v>
      </c>
      <c r="X173" s="33">
        <v>1.0382</v>
      </c>
      <c r="Y173" s="33">
        <v>1.0331999999999999</v>
      </c>
      <c r="Z173" s="33">
        <v>1.0253000000000001</v>
      </c>
      <c r="AA173" s="31">
        <f t="shared" si="12"/>
        <v>24.717600000000008</v>
      </c>
      <c r="AB173" s="31">
        <f t="shared" si="13"/>
        <v>0.46352221072055455</v>
      </c>
      <c r="AC173" s="31" t="e">
        <f t="shared" si="14"/>
        <v>#DIV/0!</v>
      </c>
      <c r="AD173" s="31">
        <f t="shared" si="15"/>
        <v>0.94416941694169443</v>
      </c>
      <c r="AE173" s="31">
        <f t="shared" si="16"/>
        <v>0</v>
      </c>
      <c r="AF173" s="31">
        <f t="shared" si="17"/>
        <v>1.0908</v>
      </c>
    </row>
    <row r="174" spans="1:32" s="31" customFormat="1" ht="12.75" customHeight="1" x14ac:dyDescent="0.2">
      <c r="A174" s="30"/>
      <c r="B174" s="49" t="s">
        <v>235</v>
      </c>
      <c r="C174" s="33">
        <v>2.6920999999999999</v>
      </c>
      <c r="D174" s="33">
        <v>2.7014</v>
      </c>
      <c r="E174" s="33">
        <v>2.7338</v>
      </c>
      <c r="F174" s="33">
        <v>2.7101000000000002</v>
      </c>
      <c r="G174" s="33">
        <v>2.7317</v>
      </c>
      <c r="H174" s="33">
        <v>2.6878000000000002</v>
      </c>
      <c r="I174" s="33">
        <v>2.7006999999999999</v>
      </c>
      <c r="J174" s="34">
        <v>2.7042999999999999</v>
      </c>
      <c r="K174" s="34">
        <v>2.7130000000000001</v>
      </c>
      <c r="L174" s="34">
        <v>2.6597</v>
      </c>
      <c r="M174" s="33">
        <v>2.6734</v>
      </c>
      <c r="N174" s="33">
        <v>2.6899000000000002</v>
      </c>
      <c r="O174" s="33">
        <v>2.6273</v>
      </c>
      <c r="P174" s="33">
        <v>2.6646999999999998</v>
      </c>
      <c r="Q174" s="33">
        <v>2.6417000000000002</v>
      </c>
      <c r="R174" s="33">
        <v>2.6446000000000001</v>
      </c>
      <c r="S174" s="33">
        <v>2.6194000000000002</v>
      </c>
      <c r="T174" s="33">
        <v>2.6617999999999999</v>
      </c>
      <c r="U174" s="34">
        <v>2.6661999999999999</v>
      </c>
      <c r="V174" s="34">
        <v>2.6402000000000001</v>
      </c>
      <c r="W174" s="34">
        <v>2.6093000000000002</v>
      </c>
      <c r="X174" s="33">
        <v>2.5762</v>
      </c>
      <c r="Y174" s="33">
        <v>2.5739999999999998</v>
      </c>
      <c r="Z174" s="33">
        <v>2.5726</v>
      </c>
      <c r="AA174" s="31">
        <f t="shared" si="12"/>
        <v>63.895900000000005</v>
      </c>
      <c r="AB174" s="31">
        <f t="shared" si="13"/>
        <v>0.97385659765405908</v>
      </c>
      <c r="AC174" s="31">
        <f t="shared" si="14"/>
        <v>0.9813229512225089</v>
      </c>
      <c r="AD174" s="31">
        <f t="shared" si="15"/>
        <v>0.99854818343210072</v>
      </c>
      <c r="AE174" s="31">
        <f t="shared" si="16"/>
        <v>2.7130000000000001</v>
      </c>
      <c r="AF174" s="31">
        <f t="shared" si="17"/>
        <v>2.6661999999999999</v>
      </c>
    </row>
    <row r="175" spans="1:32" s="31" customFormat="1" ht="12.75" customHeight="1" x14ac:dyDescent="0.2">
      <c r="A175" s="30"/>
      <c r="B175" s="51" t="s">
        <v>233</v>
      </c>
      <c r="C175" s="52">
        <v>2.0000000000000001E-4</v>
      </c>
      <c r="D175" s="52">
        <v>2.0000000000000001E-4</v>
      </c>
      <c r="E175" s="52">
        <v>0</v>
      </c>
      <c r="F175" s="52">
        <v>2.0000000000000001E-4</v>
      </c>
      <c r="G175" s="52">
        <v>1E-4</v>
      </c>
      <c r="H175" s="52">
        <v>2.0000000000000001E-4</v>
      </c>
      <c r="I175" s="52">
        <v>1E-4</v>
      </c>
      <c r="J175" s="52">
        <v>1E-4</v>
      </c>
      <c r="K175" s="52">
        <v>1E-4</v>
      </c>
      <c r="L175" s="52">
        <v>0</v>
      </c>
      <c r="M175" s="52">
        <v>1E-4</v>
      </c>
      <c r="N175" s="52">
        <v>1E-4</v>
      </c>
      <c r="O175" s="52">
        <v>1E-4</v>
      </c>
      <c r="P175" s="52">
        <v>1E-4</v>
      </c>
      <c r="Q175" s="52">
        <v>1E-4</v>
      </c>
      <c r="R175" s="52">
        <v>0</v>
      </c>
      <c r="S175" s="52">
        <v>2.0000000000000001E-4</v>
      </c>
      <c r="T175" s="52">
        <v>1E-4</v>
      </c>
      <c r="U175" s="52">
        <v>2.0000000000000001E-4</v>
      </c>
      <c r="V175" s="52">
        <v>1E-4</v>
      </c>
      <c r="W175" s="52">
        <v>2.0000000000000001E-4</v>
      </c>
      <c r="X175" s="52">
        <v>2.0000000000000001E-4</v>
      </c>
      <c r="Y175" s="52">
        <v>0</v>
      </c>
      <c r="Z175" s="52">
        <v>2.0000000000000001E-4</v>
      </c>
      <c r="AA175" s="31">
        <f t="shared" si="12"/>
        <v>2.9000000000000007E-3</v>
      </c>
      <c r="AB175" s="31">
        <f t="shared" si="13"/>
        <v>0.60416666666666674</v>
      </c>
      <c r="AC175" s="31">
        <f t="shared" si="14"/>
        <v>1.2083333333333335</v>
      </c>
      <c r="AD175" s="31">
        <f t="shared" si="15"/>
        <v>0.60416666666666674</v>
      </c>
      <c r="AE175" s="31">
        <f t="shared" si="16"/>
        <v>1E-4</v>
      </c>
      <c r="AF175" s="31">
        <f t="shared" si="17"/>
        <v>2.0000000000000001E-4</v>
      </c>
    </row>
    <row r="176" spans="1:32" s="31" customFormat="1" ht="12.75" customHeight="1" x14ac:dyDescent="0.2">
      <c r="A176" s="30"/>
      <c r="B176" s="49" t="s">
        <v>236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4">
        <v>0</v>
      </c>
      <c r="K176" s="34">
        <v>0</v>
      </c>
      <c r="L176" s="34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4">
        <v>0</v>
      </c>
      <c r="V176" s="34">
        <v>0</v>
      </c>
      <c r="W176" s="34">
        <v>0</v>
      </c>
      <c r="X176" s="33">
        <v>0</v>
      </c>
      <c r="Y176" s="33">
        <v>0</v>
      </c>
      <c r="Z176" s="33">
        <v>0</v>
      </c>
      <c r="AA176" s="31">
        <f t="shared" si="12"/>
        <v>0</v>
      </c>
      <c r="AB176" s="31" t="e">
        <f t="shared" si="13"/>
        <v>#DIV/0!</v>
      </c>
      <c r="AC176" s="31" t="e">
        <f t="shared" si="14"/>
        <v>#DIV/0!</v>
      </c>
      <c r="AD176" s="31" t="e">
        <f t="shared" si="15"/>
        <v>#DIV/0!</v>
      </c>
      <c r="AE176" s="31">
        <f t="shared" si="16"/>
        <v>0</v>
      </c>
      <c r="AF176" s="31">
        <f t="shared" si="17"/>
        <v>0</v>
      </c>
    </row>
    <row r="177" spans="1:32" s="31" customFormat="1" ht="12.75" customHeight="1" x14ac:dyDescent="0.2">
      <c r="A177" s="30"/>
      <c r="B177" s="49" t="s">
        <v>237</v>
      </c>
      <c r="C177" s="33">
        <v>1E-4</v>
      </c>
      <c r="D177" s="33">
        <v>1E-4</v>
      </c>
      <c r="E177" s="33">
        <v>0</v>
      </c>
      <c r="F177" s="33">
        <v>1E-4</v>
      </c>
      <c r="G177" s="33">
        <v>0</v>
      </c>
      <c r="H177" s="33">
        <v>1E-4</v>
      </c>
      <c r="I177" s="33">
        <v>0</v>
      </c>
      <c r="J177" s="34">
        <v>0</v>
      </c>
      <c r="K177" s="34">
        <v>0</v>
      </c>
      <c r="L177" s="34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1E-4</v>
      </c>
      <c r="T177" s="33">
        <v>0</v>
      </c>
      <c r="U177" s="34">
        <v>1E-4</v>
      </c>
      <c r="V177" s="34">
        <v>0</v>
      </c>
      <c r="W177" s="34">
        <v>1E-4</v>
      </c>
      <c r="X177" s="33">
        <v>1E-4</v>
      </c>
      <c r="Y177" s="33">
        <v>0</v>
      </c>
      <c r="Z177" s="33">
        <v>1E-4</v>
      </c>
      <c r="AA177" s="31">
        <f t="shared" si="12"/>
        <v>9.0000000000000019E-4</v>
      </c>
      <c r="AB177" s="31">
        <f t="shared" si="13"/>
        <v>0.37500000000000011</v>
      </c>
      <c r="AC177" s="31" t="e">
        <f t="shared" si="14"/>
        <v>#DIV/0!</v>
      </c>
      <c r="AD177" s="31">
        <f t="shared" si="15"/>
        <v>0.37500000000000011</v>
      </c>
      <c r="AE177" s="31">
        <f t="shared" si="16"/>
        <v>0</v>
      </c>
      <c r="AF177" s="31">
        <f t="shared" si="17"/>
        <v>1E-4</v>
      </c>
    </row>
    <row r="178" spans="1:32" s="31" customFormat="1" ht="12.75" customHeight="1" x14ac:dyDescent="0.2">
      <c r="A178" s="30"/>
      <c r="B178" s="49" t="s">
        <v>238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4">
        <v>0</v>
      </c>
      <c r="K178" s="34">
        <v>0</v>
      </c>
      <c r="L178" s="34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4">
        <v>0</v>
      </c>
      <c r="V178" s="34">
        <v>0</v>
      </c>
      <c r="W178" s="34">
        <v>0</v>
      </c>
      <c r="X178" s="33">
        <v>0</v>
      </c>
      <c r="Y178" s="33">
        <v>0</v>
      </c>
      <c r="Z178" s="33">
        <v>0</v>
      </c>
      <c r="AA178" s="31">
        <f t="shared" si="12"/>
        <v>0</v>
      </c>
      <c r="AB178" s="31" t="e">
        <f t="shared" si="13"/>
        <v>#DIV/0!</v>
      </c>
      <c r="AC178" s="31" t="e">
        <f t="shared" si="14"/>
        <v>#DIV/0!</v>
      </c>
      <c r="AD178" s="31" t="e">
        <f t="shared" si="15"/>
        <v>#DIV/0!</v>
      </c>
      <c r="AE178" s="31">
        <f t="shared" si="16"/>
        <v>0</v>
      </c>
      <c r="AF178" s="31">
        <f t="shared" si="17"/>
        <v>0</v>
      </c>
    </row>
    <row r="179" spans="1:32" s="31" customFormat="1" ht="12.75" customHeight="1" x14ac:dyDescent="0.2">
      <c r="A179" s="30"/>
      <c r="B179" s="49" t="s">
        <v>239</v>
      </c>
      <c r="C179" s="33">
        <v>1E-4</v>
      </c>
      <c r="D179" s="33">
        <v>1E-4</v>
      </c>
      <c r="E179" s="33">
        <v>0</v>
      </c>
      <c r="F179" s="33">
        <v>1E-4</v>
      </c>
      <c r="G179" s="33">
        <v>1E-4</v>
      </c>
      <c r="H179" s="33">
        <v>1E-4</v>
      </c>
      <c r="I179" s="33">
        <v>1E-4</v>
      </c>
      <c r="J179" s="34">
        <v>1E-4</v>
      </c>
      <c r="K179" s="34">
        <v>1E-4</v>
      </c>
      <c r="L179" s="34">
        <v>0</v>
      </c>
      <c r="M179" s="33">
        <v>1E-4</v>
      </c>
      <c r="N179" s="33">
        <v>1E-4</v>
      </c>
      <c r="O179" s="33">
        <v>1E-4</v>
      </c>
      <c r="P179" s="33">
        <v>1E-4</v>
      </c>
      <c r="Q179" s="33">
        <v>1E-4</v>
      </c>
      <c r="R179" s="33">
        <v>0</v>
      </c>
      <c r="S179" s="33">
        <v>1E-4</v>
      </c>
      <c r="T179" s="33">
        <v>1E-4</v>
      </c>
      <c r="U179" s="34">
        <v>1E-4</v>
      </c>
      <c r="V179" s="34">
        <v>1E-4</v>
      </c>
      <c r="W179" s="34">
        <v>1E-4</v>
      </c>
      <c r="X179" s="33">
        <v>1E-4</v>
      </c>
      <c r="Y179" s="33">
        <v>0</v>
      </c>
      <c r="Z179" s="33">
        <v>1E-4</v>
      </c>
      <c r="AA179" s="31">
        <f t="shared" si="12"/>
        <v>2.0000000000000005E-3</v>
      </c>
      <c r="AB179" s="31">
        <f t="shared" si="13"/>
        <v>0.83333333333333348</v>
      </c>
      <c r="AC179" s="31">
        <f t="shared" si="14"/>
        <v>0.83333333333333348</v>
      </c>
      <c r="AD179" s="31">
        <f t="shared" si="15"/>
        <v>0.83333333333333348</v>
      </c>
      <c r="AE179" s="31">
        <f t="shared" si="16"/>
        <v>1E-4</v>
      </c>
      <c r="AF179" s="31">
        <f t="shared" si="17"/>
        <v>1E-4</v>
      </c>
    </row>
    <row r="180" spans="1:32" s="31" customFormat="1" ht="12.75" customHeight="1" x14ac:dyDescent="0.2">
      <c r="A180" s="30"/>
      <c r="B180" s="49" t="s">
        <v>240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4">
        <v>0</v>
      </c>
      <c r="K180" s="34">
        <v>0</v>
      </c>
      <c r="L180" s="34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4">
        <v>0</v>
      </c>
      <c r="V180" s="34">
        <v>0</v>
      </c>
      <c r="W180" s="34">
        <v>0</v>
      </c>
      <c r="X180" s="33">
        <v>0</v>
      </c>
      <c r="Y180" s="33">
        <v>0</v>
      </c>
      <c r="Z180" s="33">
        <v>0</v>
      </c>
      <c r="AA180" s="31">
        <f t="shared" si="12"/>
        <v>0</v>
      </c>
      <c r="AB180" s="31" t="e">
        <f t="shared" si="13"/>
        <v>#DIV/0!</v>
      </c>
      <c r="AC180" s="31" t="e">
        <f t="shared" si="14"/>
        <v>#DIV/0!</v>
      </c>
      <c r="AD180" s="31" t="e">
        <f t="shared" si="15"/>
        <v>#DIV/0!</v>
      </c>
      <c r="AE180" s="31">
        <f t="shared" si="16"/>
        <v>0</v>
      </c>
      <c r="AF180" s="31">
        <f t="shared" si="17"/>
        <v>0</v>
      </c>
    </row>
    <row r="181" spans="1:32" s="31" customFormat="1" ht="12.75" customHeight="1" x14ac:dyDescent="0.2">
      <c r="A181" s="30"/>
      <c r="B181" s="51" t="s">
        <v>241</v>
      </c>
      <c r="C181" s="52">
        <v>0</v>
      </c>
      <c r="D181" s="52">
        <v>0</v>
      </c>
      <c r="E181" s="52">
        <v>0</v>
      </c>
      <c r="F181" s="52">
        <v>2.3999999999999998E-3</v>
      </c>
      <c r="G181" s="52">
        <v>1.1999999999999999E-3</v>
      </c>
      <c r="H181" s="52">
        <v>0</v>
      </c>
      <c r="I181" s="52">
        <v>0</v>
      </c>
      <c r="J181" s="52">
        <v>0</v>
      </c>
      <c r="K181" s="52">
        <v>1.1999999999999999E-3</v>
      </c>
      <c r="L181" s="52">
        <v>1.1999999999999999E-3</v>
      </c>
      <c r="M181" s="52">
        <v>1.1999999999999999E-3</v>
      </c>
      <c r="N181" s="52">
        <v>0</v>
      </c>
      <c r="O181" s="52">
        <v>0</v>
      </c>
      <c r="P181" s="52">
        <v>1.1999999999999999E-3</v>
      </c>
      <c r="Q181" s="52">
        <v>1.1999999999999999E-3</v>
      </c>
      <c r="R181" s="52">
        <v>1.1999999999999999E-3</v>
      </c>
      <c r="S181" s="52">
        <v>0</v>
      </c>
      <c r="T181" s="52">
        <v>0</v>
      </c>
      <c r="U181" s="52">
        <v>0</v>
      </c>
      <c r="V181" s="52">
        <v>1.1999999999999999E-3</v>
      </c>
      <c r="W181" s="52">
        <v>1.1999999999999999E-3</v>
      </c>
      <c r="X181" s="52">
        <v>1.1999999999999999E-3</v>
      </c>
      <c r="Y181" s="52">
        <v>0</v>
      </c>
      <c r="Z181" s="52">
        <v>0</v>
      </c>
      <c r="AA181" s="31">
        <f t="shared" si="12"/>
        <v>1.4399999999999998E-2</v>
      </c>
      <c r="AB181" s="31">
        <f t="shared" si="13"/>
        <v>0.25</v>
      </c>
      <c r="AC181" s="31">
        <f t="shared" si="14"/>
        <v>0.5</v>
      </c>
      <c r="AD181" s="31">
        <f t="shared" si="15"/>
        <v>0.5</v>
      </c>
      <c r="AE181" s="31">
        <f t="shared" si="16"/>
        <v>1.1999999999999999E-3</v>
      </c>
      <c r="AF181" s="31">
        <f t="shared" si="17"/>
        <v>1.1999999999999999E-3</v>
      </c>
    </row>
    <row r="182" spans="1:32" s="31" customFormat="1" ht="12.75" customHeight="1" x14ac:dyDescent="0.2">
      <c r="A182" s="30"/>
      <c r="B182" s="49" t="s">
        <v>242</v>
      </c>
      <c r="C182" s="33">
        <v>0</v>
      </c>
      <c r="D182" s="33">
        <v>0</v>
      </c>
      <c r="E182" s="33">
        <v>0</v>
      </c>
      <c r="F182" s="33">
        <v>1.1999999999999999E-3</v>
      </c>
      <c r="G182" s="33">
        <v>0</v>
      </c>
      <c r="H182" s="33">
        <v>0</v>
      </c>
      <c r="I182" s="33">
        <v>0</v>
      </c>
      <c r="J182" s="34">
        <v>0</v>
      </c>
      <c r="K182" s="34">
        <v>0</v>
      </c>
      <c r="L182" s="34">
        <v>1.1999999999999999E-3</v>
      </c>
      <c r="M182" s="33">
        <v>0</v>
      </c>
      <c r="N182" s="33">
        <v>0</v>
      </c>
      <c r="O182" s="33">
        <v>0</v>
      </c>
      <c r="P182" s="33">
        <v>0</v>
      </c>
      <c r="Q182" s="33">
        <v>1.1999999999999999E-3</v>
      </c>
      <c r="R182" s="33">
        <v>0</v>
      </c>
      <c r="S182" s="33">
        <v>0</v>
      </c>
      <c r="T182" s="33">
        <v>0</v>
      </c>
      <c r="U182" s="34">
        <v>0</v>
      </c>
      <c r="V182" s="34">
        <v>1.1999999999999999E-3</v>
      </c>
      <c r="W182" s="34">
        <v>0</v>
      </c>
      <c r="X182" s="33">
        <v>0</v>
      </c>
      <c r="Y182" s="33">
        <v>0</v>
      </c>
      <c r="Z182" s="33">
        <v>0</v>
      </c>
      <c r="AA182" s="31">
        <f t="shared" si="12"/>
        <v>4.7999999999999996E-3</v>
      </c>
      <c r="AB182" s="31">
        <f t="shared" si="13"/>
        <v>0.16666666666666666</v>
      </c>
      <c r="AC182" s="31">
        <f t="shared" si="14"/>
        <v>0.16666666666666666</v>
      </c>
      <c r="AD182" s="31">
        <f t="shared" si="15"/>
        <v>0.16666666666666666</v>
      </c>
      <c r="AE182" s="31">
        <f t="shared" si="16"/>
        <v>1.1999999999999999E-3</v>
      </c>
      <c r="AF182" s="31">
        <f t="shared" si="17"/>
        <v>1.1999999999999999E-3</v>
      </c>
    </row>
    <row r="183" spans="1:32" s="31" customFormat="1" ht="12.75" customHeight="1" x14ac:dyDescent="0.2">
      <c r="A183" s="30"/>
      <c r="B183" s="49" t="s">
        <v>243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4">
        <v>0</v>
      </c>
      <c r="K183" s="34">
        <v>0</v>
      </c>
      <c r="L183" s="34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4">
        <v>0</v>
      </c>
      <c r="V183" s="34">
        <v>0</v>
      </c>
      <c r="W183" s="34">
        <v>0</v>
      </c>
      <c r="X183" s="33">
        <v>0</v>
      </c>
      <c r="Y183" s="33">
        <v>0</v>
      </c>
      <c r="Z183" s="33">
        <v>0</v>
      </c>
      <c r="AA183" s="31">
        <f t="shared" si="12"/>
        <v>0</v>
      </c>
      <c r="AB183" s="31" t="e">
        <f t="shared" si="13"/>
        <v>#DIV/0!</v>
      </c>
      <c r="AC183" s="31" t="e">
        <f t="shared" si="14"/>
        <v>#DIV/0!</v>
      </c>
      <c r="AD183" s="31" t="e">
        <f t="shared" si="15"/>
        <v>#DIV/0!</v>
      </c>
      <c r="AE183" s="31">
        <f t="shared" si="16"/>
        <v>0</v>
      </c>
      <c r="AF183" s="31">
        <f t="shared" si="17"/>
        <v>0</v>
      </c>
    </row>
    <row r="184" spans="1:32" s="31" customFormat="1" ht="12.75" customHeight="1" x14ac:dyDescent="0.2">
      <c r="A184" s="30"/>
      <c r="B184" s="49" t="s">
        <v>244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4">
        <v>0</v>
      </c>
      <c r="K184" s="34">
        <v>0</v>
      </c>
      <c r="L184" s="34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4">
        <v>0</v>
      </c>
      <c r="V184" s="34">
        <v>0</v>
      </c>
      <c r="W184" s="34">
        <v>0</v>
      </c>
      <c r="X184" s="33">
        <v>0</v>
      </c>
      <c r="Y184" s="33">
        <v>0</v>
      </c>
      <c r="Z184" s="33">
        <v>0</v>
      </c>
      <c r="AA184" s="31">
        <f t="shared" si="12"/>
        <v>0</v>
      </c>
      <c r="AB184" s="31" t="e">
        <f t="shared" si="13"/>
        <v>#DIV/0!</v>
      </c>
      <c r="AC184" s="31" t="e">
        <f t="shared" si="14"/>
        <v>#DIV/0!</v>
      </c>
      <c r="AD184" s="31" t="e">
        <f t="shared" si="15"/>
        <v>#DIV/0!</v>
      </c>
      <c r="AE184" s="31">
        <f t="shared" si="16"/>
        <v>0</v>
      </c>
      <c r="AF184" s="31">
        <f t="shared" si="17"/>
        <v>0</v>
      </c>
    </row>
    <row r="185" spans="1:32" s="31" customFormat="1" ht="12.75" customHeight="1" x14ac:dyDescent="0.2">
      <c r="A185" s="30"/>
      <c r="B185" s="49" t="s">
        <v>245</v>
      </c>
      <c r="C185" s="33">
        <v>0</v>
      </c>
      <c r="D185" s="33">
        <v>0</v>
      </c>
      <c r="E185" s="33">
        <v>0</v>
      </c>
      <c r="F185" s="33">
        <v>0</v>
      </c>
      <c r="G185" s="33">
        <v>1.1999999999999999E-3</v>
      </c>
      <c r="H185" s="33">
        <v>0</v>
      </c>
      <c r="I185" s="33">
        <v>0</v>
      </c>
      <c r="J185" s="34">
        <v>0</v>
      </c>
      <c r="K185" s="34">
        <v>0</v>
      </c>
      <c r="L185" s="34">
        <v>0</v>
      </c>
      <c r="M185" s="33">
        <v>1.1999999999999999E-3</v>
      </c>
      <c r="N185" s="33">
        <v>0</v>
      </c>
      <c r="O185" s="33">
        <v>0</v>
      </c>
      <c r="P185" s="33">
        <v>0</v>
      </c>
      <c r="Q185" s="33">
        <v>0</v>
      </c>
      <c r="R185" s="33">
        <v>1.1999999999999999E-3</v>
      </c>
      <c r="S185" s="33">
        <v>0</v>
      </c>
      <c r="T185" s="33">
        <v>0</v>
      </c>
      <c r="U185" s="34">
        <v>0</v>
      </c>
      <c r="V185" s="34">
        <v>0</v>
      </c>
      <c r="W185" s="34">
        <v>0</v>
      </c>
      <c r="X185" s="33">
        <v>1.1999999999999999E-3</v>
      </c>
      <c r="Y185" s="33">
        <v>0</v>
      </c>
      <c r="Z185" s="33">
        <v>0</v>
      </c>
      <c r="AA185" s="31">
        <f t="shared" si="12"/>
        <v>4.7999999999999996E-3</v>
      </c>
      <c r="AB185" s="31">
        <f t="shared" si="13"/>
        <v>0.16666666666666666</v>
      </c>
      <c r="AC185" s="31" t="e">
        <f t="shared" si="14"/>
        <v>#DIV/0!</v>
      </c>
      <c r="AD185" s="31" t="e">
        <f t="shared" si="15"/>
        <v>#DIV/0!</v>
      </c>
      <c r="AE185" s="31">
        <f t="shared" si="16"/>
        <v>0</v>
      </c>
      <c r="AF185" s="31">
        <f t="shared" si="17"/>
        <v>0</v>
      </c>
    </row>
    <row r="186" spans="1:32" s="31" customFormat="1" ht="12.75" customHeight="1" x14ac:dyDescent="0.2">
      <c r="A186" s="30"/>
      <c r="B186" s="49" t="s">
        <v>246</v>
      </c>
      <c r="C186" s="33">
        <v>0</v>
      </c>
      <c r="D186" s="33">
        <v>0</v>
      </c>
      <c r="E186" s="33">
        <v>0</v>
      </c>
      <c r="F186" s="33">
        <v>1.1999999999999999E-3</v>
      </c>
      <c r="G186" s="33">
        <v>0</v>
      </c>
      <c r="H186" s="33">
        <v>0</v>
      </c>
      <c r="I186" s="33">
        <v>0</v>
      </c>
      <c r="J186" s="34">
        <v>0</v>
      </c>
      <c r="K186" s="34">
        <v>1.1999999999999999E-3</v>
      </c>
      <c r="L186" s="34">
        <v>0</v>
      </c>
      <c r="M186" s="33">
        <v>0</v>
      </c>
      <c r="N186" s="33">
        <v>0</v>
      </c>
      <c r="O186" s="33">
        <v>0</v>
      </c>
      <c r="P186" s="33">
        <v>1.1999999999999999E-3</v>
      </c>
      <c r="Q186" s="33">
        <v>0</v>
      </c>
      <c r="R186" s="33">
        <v>0</v>
      </c>
      <c r="S186" s="33">
        <v>0</v>
      </c>
      <c r="T186" s="33">
        <v>0</v>
      </c>
      <c r="U186" s="34">
        <v>0</v>
      </c>
      <c r="V186" s="34">
        <v>0</v>
      </c>
      <c r="W186" s="34">
        <v>1.1999999999999999E-3</v>
      </c>
      <c r="X186" s="33">
        <v>0</v>
      </c>
      <c r="Y186" s="33">
        <v>0</v>
      </c>
      <c r="Z186" s="33">
        <v>0</v>
      </c>
      <c r="AA186" s="31">
        <f t="shared" si="12"/>
        <v>4.7999999999999996E-3</v>
      </c>
      <c r="AB186" s="31">
        <f t="shared" si="13"/>
        <v>0.16666666666666666</v>
      </c>
      <c r="AC186" s="31">
        <f t="shared" si="14"/>
        <v>0.16666666666666666</v>
      </c>
      <c r="AD186" s="31">
        <f t="shared" si="15"/>
        <v>0.16666666666666666</v>
      </c>
      <c r="AE186" s="31">
        <f t="shared" si="16"/>
        <v>1.1999999999999999E-3</v>
      </c>
      <c r="AF186" s="31">
        <f t="shared" si="17"/>
        <v>1.1999999999999999E-3</v>
      </c>
    </row>
    <row r="187" spans="1:32" s="31" customFormat="1" ht="12.75" customHeight="1" x14ac:dyDescent="0.2">
      <c r="A187" s="30"/>
      <c r="B187" s="49" t="s">
        <v>247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4">
        <v>0</v>
      </c>
      <c r="K187" s="34">
        <v>0</v>
      </c>
      <c r="L187" s="34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4">
        <v>0</v>
      </c>
      <c r="V187" s="34">
        <v>0</v>
      </c>
      <c r="W187" s="34">
        <v>0</v>
      </c>
      <c r="X187" s="33">
        <v>0</v>
      </c>
      <c r="Y187" s="33">
        <v>0</v>
      </c>
      <c r="Z187" s="33">
        <v>0</v>
      </c>
      <c r="AA187" s="31">
        <f t="shared" si="12"/>
        <v>0</v>
      </c>
      <c r="AB187" s="31" t="e">
        <f t="shared" si="13"/>
        <v>#DIV/0!</v>
      </c>
      <c r="AC187" s="31" t="e">
        <f t="shared" si="14"/>
        <v>#DIV/0!</v>
      </c>
      <c r="AD187" s="31" t="e">
        <f t="shared" si="15"/>
        <v>#DIV/0!</v>
      </c>
      <c r="AE187" s="31">
        <f t="shared" si="16"/>
        <v>0</v>
      </c>
      <c r="AF187" s="31">
        <f t="shared" si="17"/>
        <v>0</v>
      </c>
    </row>
    <row r="188" spans="1:32" s="31" customFormat="1" ht="12.75" customHeight="1" x14ac:dyDescent="0.2">
      <c r="A188" s="30"/>
      <c r="B188" s="49" t="s">
        <v>248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4">
        <v>0</v>
      </c>
      <c r="K188" s="34">
        <v>0</v>
      </c>
      <c r="L188" s="34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4">
        <v>0</v>
      </c>
      <c r="V188" s="34">
        <v>0</v>
      </c>
      <c r="W188" s="34">
        <v>0</v>
      </c>
      <c r="X188" s="33">
        <v>0</v>
      </c>
      <c r="Y188" s="33">
        <v>0</v>
      </c>
      <c r="Z188" s="33">
        <v>0</v>
      </c>
      <c r="AA188" s="31">
        <f t="shared" si="12"/>
        <v>0</v>
      </c>
      <c r="AB188" s="31" t="e">
        <f t="shared" si="13"/>
        <v>#DIV/0!</v>
      </c>
      <c r="AC188" s="31" t="e">
        <f t="shared" si="14"/>
        <v>#DIV/0!</v>
      </c>
      <c r="AD188" s="31" t="e">
        <f t="shared" si="15"/>
        <v>#DIV/0!</v>
      </c>
      <c r="AE188" s="31">
        <f t="shared" si="16"/>
        <v>0</v>
      </c>
      <c r="AF188" s="31">
        <f t="shared" si="17"/>
        <v>0</v>
      </c>
    </row>
    <row r="189" spans="1:32" s="31" customFormat="1" ht="12.75" customHeight="1" x14ac:dyDescent="0.2">
      <c r="A189" s="30"/>
      <c r="B189" s="49" t="s">
        <v>249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4">
        <v>0</v>
      </c>
      <c r="K189" s="34">
        <v>0</v>
      </c>
      <c r="L189" s="34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4">
        <v>0</v>
      </c>
      <c r="V189" s="34">
        <v>0</v>
      </c>
      <c r="W189" s="34">
        <v>0</v>
      </c>
      <c r="X189" s="33">
        <v>0</v>
      </c>
      <c r="Y189" s="33">
        <v>0</v>
      </c>
      <c r="Z189" s="33">
        <v>0</v>
      </c>
      <c r="AA189" s="31">
        <f t="shared" si="12"/>
        <v>0</v>
      </c>
      <c r="AB189" s="31" t="e">
        <f t="shared" si="13"/>
        <v>#DIV/0!</v>
      </c>
      <c r="AC189" s="31" t="e">
        <f t="shared" si="14"/>
        <v>#DIV/0!</v>
      </c>
      <c r="AD189" s="31" t="e">
        <f t="shared" si="15"/>
        <v>#DIV/0!</v>
      </c>
      <c r="AE189" s="31">
        <f t="shared" si="16"/>
        <v>0</v>
      </c>
      <c r="AF189" s="31">
        <f t="shared" si="17"/>
        <v>0</v>
      </c>
    </row>
    <row r="190" spans="1:32" s="31" customFormat="1" ht="12.75" customHeight="1" x14ac:dyDescent="0.2">
      <c r="A190" s="30"/>
      <c r="B190" s="51" t="s">
        <v>250</v>
      </c>
      <c r="C190" s="52">
        <v>0</v>
      </c>
      <c r="D190" s="52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31">
        <f t="shared" si="12"/>
        <v>0</v>
      </c>
      <c r="AB190" s="31" t="e">
        <f t="shared" si="13"/>
        <v>#DIV/0!</v>
      </c>
      <c r="AC190" s="31" t="e">
        <f t="shared" si="14"/>
        <v>#DIV/0!</v>
      </c>
      <c r="AD190" s="31" t="e">
        <f t="shared" si="15"/>
        <v>#DIV/0!</v>
      </c>
      <c r="AE190" s="31">
        <f t="shared" si="16"/>
        <v>0</v>
      </c>
      <c r="AF190" s="31">
        <f t="shared" si="17"/>
        <v>0</v>
      </c>
    </row>
    <row r="191" spans="1:32" s="31" customFormat="1" ht="12.75" customHeight="1" x14ac:dyDescent="0.2">
      <c r="A191" s="30"/>
      <c r="B191" s="49" t="s">
        <v>251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4">
        <v>0</v>
      </c>
      <c r="K191" s="34">
        <v>0</v>
      </c>
      <c r="L191" s="34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4">
        <v>0</v>
      </c>
      <c r="V191" s="34">
        <v>0</v>
      </c>
      <c r="W191" s="34">
        <v>0</v>
      </c>
      <c r="X191" s="33">
        <v>0</v>
      </c>
      <c r="Y191" s="33">
        <v>0</v>
      </c>
      <c r="Z191" s="33">
        <v>0</v>
      </c>
      <c r="AA191" s="31">
        <f t="shared" si="12"/>
        <v>0</v>
      </c>
      <c r="AB191" s="31" t="e">
        <f t="shared" si="13"/>
        <v>#DIV/0!</v>
      </c>
      <c r="AC191" s="31" t="e">
        <f t="shared" si="14"/>
        <v>#DIV/0!</v>
      </c>
      <c r="AD191" s="31" t="e">
        <f t="shared" si="15"/>
        <v>#DIV/0!</v>
      </c>
      <c r="AE191" s="31">
        <f t="shared" si="16"/>
        <v>0</v>
      </c>
      <c r="AF191" s="31">
        <f t="shared" si="17"/>
        <v>0</v>
      </c>
    </row>
    <row r="192" spans="1:32" s="31" customFormat="1" ht="12.75" customHeight="1" x14ac:dyDescent="0.2">
      <c r="A192" s="30"/>
      <c r="B192" s="49" t="s">
        <v>252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4">
        <v>0</v>
      </c>
      <c r="K192" s="34">
        <v>0</v>
      </c>
      <c r="L192" s="34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4">
        <v>0</v>
      </c>
      <c r="V192" s="34">
        <v>0</v>
      </c>
      <c r="W192" s="34">
        <v>0</v>
      </c>
      <c r="X192" s="33">
        <v>0</v>
      </c>
      <c r="Y192" s="33">
        <v>0</v>
      </c>
      <c r="Z192" s="33">
        <v>0</v>
      </c>
      <c r="AA192" s="31">
        <f t="shared" si="12"/>
        <v>0</v>
      </c>
      <c r="AB192" s="31" t="e">
        <f t="shared" si="13"/>
        <v>#DIV/0!</v>
      </c>
      <c r="AC192" s="31" t="e">
        <f t="shared" si="14"/>
        <v>#DIV/0!</v>
      </c>
      <c r="AD192" s="31" t="e">
        <f t="shared" si="15"/>
        <v>#DIV/0!</v>
      </c>
      <c r="AE192" s="31">
        <f t="shared" si="16"/>
        <v>0</v>
      </c>
      <c r="AF192" s="31">
        <f t="shared" si="17"/>
        <v>0</v>
      </c>
    </row>
    <row r="193" spans="1:32" s="31" customFormat="1" ht="12.75" customHeight="1" x14ac:dyDescent="0.2">
      <c r="A193" s="30"/>
      <c r="B193" s="49" t="s">
        <v>253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4">
        <v>0</v>
      </c>
      <c r="K193" s="34">
        <v>0</v>
      </c>
      <c r="L193" s="34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4">
        <v>0</v>
      </c>
      <c r="V193" s="34">
        <v>0</v>
      </c>
      <c r="W193" s="34">
        <v>0</v>
      </c>
      <c r="X193" s="33">
        <v>0</v>
      </c>
      <c r="Y193" s="33">
        <v>0</v>
      </c>
      <c r="Z193" s="33">
        <v>0</v>
      </c>
      <c r="AA193" s="31">
        <f t="shared" si="12"/>
        <v>0</v>
      </c>
      <c r="AB193" s="31" t="e">
        <f t="shared" si="13"/>
        <v>#DIV/0!</v>
      </c>
      <c r="AC193" s="31" t="e">
        <f t="shared" si="14"/>
        <v>#DIV/0!</v>
      </c>
      <c r="AD193" s="31" t="e">
        <f t="shared" si="15"/>
        <v>#DIV/0!</v>
      </c>
      <c r="AE193" s="31">
        <f t="shared" si="16"/>
        <v>0</v>
      </c>
      <c r="AF193" s="31">
        <f t="shared" si="17"/>
        <v>0</v>
      </c>
    </row>
    <row r="194" spans="1:32" s="31" customFormat="1" ht="12.75" customHeight="1" x14ac:dyDescent="0.2">
      <c r="A194" s="30"/>
      <c r="B194" s="49" t="s">
        <v>254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4">
        <v>0</v>
      </c>
      <c r="K194" s="34">
        <v>0</v>
      </c>
      <c r="L194" s="34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4">
        <v>0</v>
      </c>
      <c r="V194" s="34">
        <v>0</v>
      </c>
      <c r="W194" s="34">
        <v>0</v>
      </c>
      <c r="X194" s="33">
        <v>0</v>
      </c>
      <c r="Y194" s="33">
        <v>0</v>
      </c>
      <c r="Z194" s="33">
        <v>0</v>
      </c>
      <c r="AA194" s="31">
        <f t="shared" si="12"/>
        <v>0</v>
      </c>
      <c r="AB194" s="31" t="e">
        <f t="shared" si="13"/>
        <v>#DIV/0!</v>
      </c>
      <c r="AC194" s="31" t="e">
        <f t="shared" si="14"/>
        <v>#DIV/0!</v>
      </c>
      <c r="AD194" s="31" t="e">
        <f t="shared" si="15"/>
        <v>#DIV/0!</v>
      </c>
      <c r="AE194" s="31">
        <f t="shared" si="16"/>
        <v>0</v>
      </c>
      <c r="AF194" s="31">
        <f t="shared" si="17"/>
        <v>0</v>
      </c>
    </row>
    <row r="195" spans="1:32" s="31" customFormat="1" ht="12.75" customHeight="1" x14ac:dyDescent="0.2">
      <c r="A195" s="30"/>
      <c r="B195" s="49" t="s">
        <v>255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4">
        <v>0</v>
      </c>
      <c r="K195" s="34">
        <v>0</v>
      </c>
      <c r="L195" s="34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4">
        <v>0</v>
      </c>
      <c r="V195" s="34">
        <v>0</v>
      </c>
      <c r="W195" s="34">
        <v>0</v>
      </c>
      <c r="X195" s="33">
        <v>0</v>
      </c>
      <c r="Y195" s="33">
        <v>0</v>
      </c>
      <c r="Z195" s="33">
        <v>0</v>
      </c>
      <c r="AA195" s="31">
        <f t="shared" si="12"/>
        <v>0</v>
      </c>
      <c r="AB195" s="31" t="e">
        <f t="shared" si="13"/>
        <v>#DIV/0!</v>
      </c>
      <c r="AC195" s="31" t="e">
        <f t="shared" si="14"/>
        <v>#DIV/0!</v>
      </c>
      <c r="AD195" s="31" t="e">
        <f t="shared" si="15"/>
        <v>#DIV/0!</v>
      </c>
      <c r="AE195" s="31">
        <f t="shared" si="16"/>
        <v>0</v>
      </c>
      <c r="AF195" s="31">
        <f t="shared" si="17"/>
        <v>0</v>
      </c>
    </row>
    <row r="196" spans="1:32" s="31" customFormat="1" ht="12.75" customHeight="1" x14ac:dyDescent="0.2">
      <c r="A196" s="30"/>
      <c r="B196" s="49" t="s">
        <v>256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4">
        <v>0</v>
      </c>
      <c r="K196" s="34">
        <v>0</v>
      </c>
      <c r="L196" s="34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4">
        <v>0</v>
      </c>
      <c r="V196" s="34">
        <v>0</v>
      </c>
      <c r="W196" s="34">
        <v>0</v>
      </c>
      <c r="X196" s="33">
        <v>0</v>
      </c>
      <c r="Y196" s="33">
        <v>0</v>
      </c>
      <c r="Z196" s="33">
        <v>0</v>
      </c>
      <c r="AA196" s="31">
        <f t="shared" si="12"/>
        <v>0</v>
      </c>
      <c r="AB196" s="31" t="e">
        <f t="shared" si="13"/>
        <v>#DIV/0!</v>
      </c>
      <c r="AC196" s="31" t="e">
        <f t="shared" si="14"/>
        <v>#DIV/0!</v>
      </c>
      <c r="AD196" s="31" t="e">
        <f t="shared" si="15"/>
        <v>#DIV/0!</v>
      </c>
      <c r="AE196" s="31">
        <f t="shared" si="16"/>
        <v>0</v>
      </c>
      <c r="AF196" s="31">
        <f t="shared" si="17"/>
        <v>0</v>
      </c>
    </row>
    <row r="197" spans="1:32" s="31" customFormat="1" ht="12.75" customHeight="1" x14ac:dyDescent="0.2">
      <c r="A197" s="30"/>
      <c r="B197" s="49" t="s">
        <v>257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4">
        <v>0</v>
      </c>
      <c r="K197" s="34">
        <v>0</v>
      </c>
      <c r="L197" s="34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4">
        <v>0</v>
      </c>
      <c r="V197" s="34">
        <v>0</v>
      </c>
      <c r="W197" s="34">
        <v>0</v>
      </c>
      <c r="X197" s="33">
        <v>0</v>
      </c>
      <c r="Y197" s="33">
        <v>0</v>
      </c>
      <c r="Z197" s="33">
        <v>0</v>
      </c>
      <c r="AA197" s="31">
        <f t="shared" si="12"/>
        <v>0</v>
      </c>
      <c r="AB197" s="31" t="e">
        <f t="shared" si="13"/>
        <v>#DIV/0!</v>
      </c>
      <c r="AC197" s="31" t="e">
        <f t="shared" si="14"/>
        <v>#DIV/0!</v>
      </c>
      <c r="AD197" s="31" t="e">
        <f t="shared" si="15"/>
        <v>#DIV/0!</v>
      </c>
      <c r="AE197" s="31">
        <f t="shared" si="16"/>
        <v>0</v>
      </c>
      <c r="AF197" s="31">
        <f t="shared" si="17"/>
        <v>0</v>
      </c>
    </row>
    <row r="198" spans="1:32" s="31" customFormat="1" ht="12.75" customHeight="1" x14ac:dyDescent="0.2">
      <c r="A198" s="30"/>
      <c r="B198" s="49" t="s">
        <v>258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4">
        <v>0</v>
      </c>
      <c r="K198" s="34">
        <v>0</v>
      </c>
      <c r="L198" s="34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4">
        <v>0</v>
      </c>
      <c r="V198" s="34">
        <v>0</v>
      </c>
      <c r="W198" s="34">
        <v>0</v>
      </c>
      <c r="X198" s="33">
        <v>0</v>
      </c>
      <c r="Y198" s="33">
        <v>0</v>
      </c>
      <c r="Z198" s="33">
        <v>0</v>
      </c>
      <c r="AA198" s="31">
        <f t="shared" si="12"/>
        <v>0</v>
      </c>
      <c r="AB198" s="31" t="e">
        <f t="shared" si="13"/>
        <v>#DIV/0!</v>
      </c>
      <c r="AC198" s="31" t="e">
        <f t="shared" si="14"/>
        <v>#DIV/0!</v>
      </c>
      <c r="AD198" s="31" t="e">
        <f t="shared" si="15"/>
        <v>#DIV/0!</v>
      </c>
      <c r="AE198" s="31">
        <f t="shared" si="16"/>
        <v>0</v>
      </c>
      <c r="AF198" s="31">
        <f t="shared" si="17"/>
        <v>0</v>
      </c>
    </row>
    <row r="199" spans="1:32" s="31" customFormat="1" ht="12.75" customHeight="1" x14ac:dyDescent="0.2">
      <c r="A199" s="30"/>
      <c r="B199" s="49" t="s">
        <v>259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4">
        <v>0</v>
      </c>
      <c r="K199" s="34">
        <v>0</v>
      </c>
      <c r="L199" s="34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4">
        <v>0</v>
      </c>
      <c r="V199" s="34">
        <v>0</v>
      </c>
      <c r="W199" s="34">
        <v>0</v>
      </c>
      <c r="X199" s="33">
        <v>0</v>
      </c>
      <c r="Y199" s="33">
        <v>0</v>
      </c>
      <c r="Z199" s="33">
        <v>0</v>
      </c>
      <c r="AA199" s="31">
        <f t="shared" si="12"/>
        <v>0</v>
      </c>
      <c r="AB199" s="31" t="e">
        <f t="shared" si="13"/>
        <v>#DIV/0!</v>
      </c>
      <c r="AC199" s="31" t="e">
        <f t="shared" si="14"/>
        <v>#DIV/0!</v>
      </c>
      <c r="AD199" s="31" t="e">
        <f t="shared" si="15"/>
        <v>#DIV/0!</v>
      </c>
      <c r="AE199" s="31">
        <f t="shared" si="16"/>
        <v>0</v>
      </c>
      <c r="AF199" s="31">
        <f t="shared" si="17"/>
        <v>0</v>
      </c>
    </row>
    <row r="200" spans="1:32" s="31" customFormat="1" ht="12.75" customHeight="1" x14ac:dyDescent="0.2">
      <c r="A200" s="30"/>
      <c r="B200" s="49" t="s">
        <v>260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4">
        <v>0</v>
      </c>
      <c r="K200" s="34">
        <v>0</v>
      </c>
      <c r="L200" s="34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4">
        <v>0</v>
      </c>
      <c r="V200" s="34">
        <v>0</v>
      </c>
      <c r="W200" s="34">
        <v>0</v>
      </c>
      <c r="X200" s="33">
        <v>0</v>
      </c>
      <c r="Y200" s="33">
        <v>0</v>
      </c>
      <c r="Z200" s="33">
        <v>0</v>
      </c>
      <c r="AA200" s="31">
        <f t="shared" ref="AA200:AA202" si="18">SUM(C200:Z200)</f>
        <v>0</v>
      </c>
      <c r="AB200" s="31" t="e">
        <f t="shared" ref="AB200:AB202" si="19">AVERAGE(C200:Z200)/MAX(C200:Z200)</f>
        <v>#DIV/0!</v>
      </c>
      <c r="AC200" s="31" t="e">
        <f t="shared" ref="AC200:AC202" si="20">AVERAGE(C200:Z200)/MAX(J200:L200)</f>
        <v>#DIV/0!</v>
      </c>
      <c r="AD200" s="31" t="e">
        <f t="shared" ref="AD200:AD202" si="21">AVERAGE(C200:Z200)/MAX(U200:W200)</f>
        <v>#DIV/0!</v>
      </c>
      <c r="AE200" s="31">
        <f t="shared" ref="AE200:AE202" si="22">MAX(J200:L200)</f>
        <v>0</v>
      </c>
      <c r="AF200" s="31">
        <f t="shared" ref="AF200:AF202" si="23">MAX(U200:W200)</f>
        <v>0</v>
      </c>
    </row>
    <row r="201" spans="1:32" s="31" customFormat="1" ht="12.75" customHeight="1" x14ac:dyDescent="0.2">
      <c r="A201" s="30"/>
      <c r="B201" s="49" t="s">
        <v>261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4">
        <v>0</v>
      </c>
      <c r="K201" s="34">
        <v>0</v>
      </c>
      <c r="L201" s="34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4">
        <v>0</v>
      </c>
      <c r="V201" s="34">
        <v>0</v>
      </c>
      <c r="W201" s="34">
        <v>0</v>
      </c>
      <c r="X201" s="33">
        <v>0</v>
      </c>
      <c r="Y201" s="33">
        <v>0</v>
      </c>
      <c r="Z201" s="33">
        <v>0</v>
      </c>
      <c r="AA201" s="31">
        <f t="shared" si="18"/>
        <v>0</v>
      </c>
      <c r="AB201" s="31" t="e">
        <f t="shared" si="19"/>
        <v>#DIV/0!</v>
      </c>
      <c r="AC201" s="31" t="e">
        <f t="shared" si="20"/>
        <v>#DIV/0!</v>
      </c>
      <c r="AD201" s="31" t="e">
        <f t="shared" si="21"/>
        <v>#DIV/0!</v>
      </c>
      <c r="AE201" s="31">
        <f t="shared" si="22"/>
        <v>0</v>
      </c>
      <c r="AF201" s="31">
        <f t="shared" si="23"/>
        <v>0</v>
      </c>
    </row>
    <row r="202" spans="1:32" s="31" customFormat="1" ht="12.75" customHeight="1" x14ac:dyDescent="0.2">
      <c r="A202" s="30"/>
      <c r="B202" s="49" t="s">
        <v>262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4">
        <v>0</v>
      </c>
      <c r="K202" s="34">
        <v>0</v>
      </c>
      <c r="L202" s="34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4">
        <v>0</v>
      </c>
      <c r="V202" s="34">
        <v>0</v>
      </c>
      <c r="W202" s="34">
        <v>0</v>
      </c>
      <c r="X202" s="33">
        <v>0</v>
      </c>
      <c r="Y202" s="33">
        <v>0</v>
      </c>
      <c r="Z202" s="33">
        <v>0</v>
      </c>
      <c r="AA202" s="31">
        <f t="shared" si="18"/>
        <v>0</v>
      </c>
      <c r="AB202" s="31" t="e">
        <f t="shared" si="19"/>
        <v>#DIV/0!</v>
      </c>
      <c r="AC202" s="31" t="e">
        <f t="shared" si="20"/>
        <v>#DIV/0!</v>
      </c>
      <c r="AD202" s="31" t="e">
        <f t="shared" si="21"/>
        <v>#DIV/0!</v>
      </c>
      <c r="AE202" s="31">
        <f t="shared" si="22"/>
        <v>0</v>
      </c>
      <c r="AF202" s="31">
        <f t="shared" si="23"/>
        <v>0</v>
      </c>
    </row>
    <row r="203" spans="1:32" s="20" customFormat="1" ht="15.75" customHeight="1" x14ac:dyDescent="0.2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9"/>
      <c r="P203" s="17"/>
      <c r="Q203" s="17"/>
      <c r="R203" s="17"/>
      <c r="S203" s="17"/>
      <c r="T203" s="18"/>
      <c r="U203" s="17"/>
      <c r="V203" s="17"/>
      <c r="W203" s="17"/>
      <c r="X203" s="17"/>
      <c r="Y203" s="18"/>
      <c r="Z203" s="17"/>
    </row>
    <row r="204" spans="1:32" s="20" customFormat="1" ht="42" customHeight="1" x14ac:dyDescent="0.2">
      <c r="A204"/>
      <c r="B204"/>
      <c r="C204"/>
      <c r="D204"/>
      <c r="E204"/>
      <c r="F204" s="26"/>
      <c r="G204" s="32"/>
      <c r="H204" s="32"/>
      <c r="I204" s="32"/>
      <c r="J204" s="32"/>
      <c r="K204" s="32"/>
      <c r="L204" s="27"/>
      <c r="M204"/>
      <c r="N204"/>
      <c r="O204" s="25"/>
      <c r="P204"/>
      <c r="Q204"/>
      <c r="R204"/>
      <c r="S204"/>
      <c r="T204"/>
      <c r="U204"/>
      <c r="V204"/>
      <c r="W204"/>
      <c r="X204"/>
      <c r="Y204"/>
      <c r="Z204"/>
    </row>
    <row r="205" spans="1:32" s="20" customFormat="1" ht="15.75" customHeight="1" x14ac:dyDescent="0.2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/>
      <c r="O205" s="19"/>
      <c r="P205" s="17"/>
      <c r="Q205" s="17"/>
      <c r="R205" s="17"/>
      <c r="S205" s="17"/>
      <c r="T205" s="18"/>
      <c r="U205" s="17"/>
      <c r="V205" s="17"/>
      <c r="W205" s="17"/>
      <c r="X205" s="17"/>
      <c r="Y205" s="18"/>
      <c r="Z205" s="17"/>
    </row>
    <row r="206" spans="1:32" s="20" customFormat="1" ht="15.75" customHeight="1" x14ac:dyDescent="0.2">
      <c r="A206" s="15"/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8"/>
      <c r="O206" s="19"/>
      <c r="P206" s="17"/>
      <c r="Q206" s="17"/>
      <c r="R206" s="17"/>
      <c r="S206" s="17"/>
      <c r="T206" s="18"/>
      <c r="U206" s="17"/>
      <c r="V206" s="17"/>
      <c r="W206" s="17"/>
      <c r="X206" s="17"/>
      <c r="Y206" s="18"/>
      <c r="Z206" s="17"/>
    </row>
    <row r="207" spans="1:32" s="24" customFormat="1" x14ac:dyDescent="0.2">
      <c r="A207" s="21"/>
      <c r="B207" s="22"/>
      <c r="C207" s="23"/>
    </row>
    <row r="208" spans="1:32" ht="21" customHeight="1" x14ac:dyDescent="0.2">
      <c r="A208" s="2"/>
      <c r="B208" s="3"/>
      <c r="C208" s="4"/>
    </row>
    <row r="209" spans="1:3" s="8" customFormat="1" x14ac:dyDescent="0.2">
      <c r="A209" s="10"/>
      <c r="B209" s="11"/>
      <c r="C209" s="12"/>
    </row>
    <row r="210" spans="1:3" s="9" customFormat="1" x14ac:dyDescent="0.2">
      <c r="C210" s="13"/>
    </row>
    <row r="211" spans="1:3" s="8" customFormat="1" x14ac:dyDescent="0.2">
      <c r="A211" s="14"/>
      <c r="B211" s="12"/>
      <c r="C211" s="12"/>
    </row>
  </sheetData>
  <mergeCells count="27">
    <mergeCell ref="A2:Z2"/>
    <mergeCell ref="V4:V5"/>
    <mergeCell ref="W4:W5"/>
    <mergeCell ref="X4:X5"/>
    <mergeCell ref="Y4:Y5"/>
    <mergeCell ref="Z4:Z5"/>
    <mergeCell ref="P4:P5"/>
    <mergeCell ref="Q4:Q5"/>
    <mergeCell ref="R4:R5"/>
    <mergeCell ref="S4:S5"/>
    <mergeCell ref="T4:T5"/>
    <mergeCell ref="U4:U5"/>
    <mergeCell ref="L4:L5"/>
    <mergeCell ref="M4:M5"/>
    <mergeCell ref="A4:A5"/>
    <mergeCell ref="B4:B5"/>
    <mergeCell ref="C4:C5"/>
    <mergeCell ref="D4:D5"/>
    <mergeCell ref="E4:E5"/>
    <mergeCell ref="N4:N5"/>
    <mergeCell ref="O4:O5"/>
    <mergeCell ref="F4:F5"/>
    <mergeCell ref="G4:G5"/>
    <mergeCell ref="H4:H5"/>
    <mergeCell ref="I4:I5"/>
    <mergeCell ref="J4:J5"/>
    <mergeCell ref="K4:K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topLeftCell="A127" zoomScale="80" zoomScaleNormal="80" workbookViewId="0">
      <selection activeCell="C161" sqref="C161:Z168"/>
    </sheetView>
  </sheetViews>
  <sheetFormatPr defaultRowHeight="12.75" x14ac:dyDescent="0.2"/>
  <cols>
    <col min="1" max="1" width="2.85546875" style="1" customWidth="1"/>
    <col min="2" max="2" width="43.85546875" style="1" customWidth="1"/>
    <col min="3" max="3" width="8.5703125" style="6" customWidth="1"/>
    <col min="4" max="26" width="8.5703125" customWidth="1"/>
  </cols>
  <sheetData>
    <row r="1" spans="1:32" ht="7.5" customHeight="1" x14ac:dyDescent="0.2"/>
    <row r="2" spans="1:32" ht="18.75" x14ac:dyDescent="0.2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2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E3" t="s">
        <v>57</v>
      </c>
      <c r="AF3" t="s">
        <v>58</v>
      </c>
    </row>
    <row r="4" spans="1:32" ht="23.25" customHeight="1" x14ac:dyDescent="0.2">
      <c r="A4" s="44"/>
      <c r="B4" s="46" t="s">
        <v>24</v>
      </c>
      <c r="C4" s="36" t="s">
        <v>25</v>
      </c>
      <c r="D4" s="36" t="s">
        <v>26</v>
      </c>
      <c r="E4" s="36" t="s">
        <v>27</v>
      </c>
      <c r="F4" s="36" t="s">
        <v>28</v>
      </c>
      <c r="G4" s="36" t="s">
        <v>29</v>
      </c>
      <c r="H4" s="36" t="s">
        <v>30</v>
      </c>
      <c r="I4" s="36" t="s">
        <v>31</v>
      </c>
      <c r="J4" s="41" t="s">
        <v>32</v>
      </c>
      <c r="K4" s="41" t="s">
        <v>33</v>
      </c>
      <c r="L4" s="41" t="s">
        <v>34</v>
      </c>
      <c r="M4" s="39" t="s">
        <v>35</v>
      </c>
      <c r="N4" s="39" t="s">
        <v>36</v>
      </c>
      <c r="O4" s="43" t="s">
        <v>37</v>
      </c>
      <c r="P4" s="39" t="s">
        <v>38</v>
      </c>
      <c r="Q4" s="39" t="s">
        <v>39</v>
      </c>
      <c r="R4" s="39" t="s">
        <v>40</v>
      </c>
      <c r="S4" s="39" t="s">
        <v>41</v>
      </c>
      <c r="T4" s="39" t="s">
        <v>42</v>
      </c>
      <c r="U4" s="41" t="s">
        <v>43</v>
      </c>
      <c r="V4" s="41" t="s">
        <v>44</v>
      </c>
      <c r="W4" s="41" t="s">
        <v>45</v>
      </c>
      <c r="X4" s="36" t="s">
        <v>46</v>
      </c>
      <c r="Y4" s="39" t="s">
        <v>47</v>
      </c>
      <c r="Z4" s="36" t="s">
        <v>48</v>
      </c>
      <c r="AA4" t="s">
        <v>49</v>
      </c>
      <c r="AB4" t="s">
        <v>50</v>
      </c>
      <c r="AC4" t="s">
        <v>51</v>
      </c>
      <c r="AD4" t="s">
        <v>52</v>
      </c>
      <c r="AE4" t="s">
        <v>53</v>
      </c>
      <c r="AF4" t="s">
        <v>54</v>
      </c>
    </row>
    <row r="5" spans="1:32" s="5" customFormat="1" ht="15.75" customHeight="1" x14ac:dyDescent="0.2">
      <c r="A5" s="45"/>
      <c r="B5" s="47"/>
      <c r="C5" s="37"/>
      <c r="D5" s="37"/>
      <c r="E5" s="37"/>
      <c r="F5" s="37"/>
      <c r="G5" s="37"/>
      <c r="H5" s="37"/>
      <c r="I5" s="37"/>
      <c r="J5" s="42"/>
      <c r="K5" s="42"/>
      <c r="L5" s="42"/>
      <c r="M5" s="40"/>
      <c r="N5" s="39"/>
      <c r="O5" s="43"/>
      <c r="P5" s="40"/>
      <c r="Q5" s="40"/>
      <c r="R5" s="40"/>
      <c r="S5" s="40"/>
      <c r="T5" s="39"/>
      <c r="U5" s="42"/>
      <c r="V5" s="42"/>
      <c r="W5" s="42"/>
      <c r="X5" s="37"/>
      <c r="Y5" s="39"/>
      <c r="Z5" s="37"/>
    </row>
    <row r="6" spans="1:32" s="29" customFormat="1" ht="15.75" customHeight="1" x14ac:dyDescent="0.2">
      <c r="A6" s="28"/>
      <c r="B6" s="48" t="s">
        <v>83</v>
      </c>
      <c r="C6" s="50">
        <v>4.1666666666666664E-2</v>
      </c>
      <c r="D6" s="50">
        <v>8.3333333333333329E-2</v>
      </c>
      <c r="E6" s="50">
        <v>0.125</v>
      </c>
      <c r="F6" s="50">
        <v>0.16666666666666666</v>
      </c>
      <c r="G6" s="50">
        <v>0.20833333333333334</v>
      </c>
      <c r="H6" s="50">
        <v>0.25</v>
      </c>
      <c r="I6" s="50">
        <v>0.29166666666666669</v>
      </c>
      <c r="J6" s="50">
        <v>0.33333333333333331</v>
      </c>
      <c r="K6" s="50">
        <v>0.375</v>
      </c>
      <c r="L6" s="50">
        <v>0.41666666666666669</v>
      </c>
      <c r="M6" s="50">
        <v>0.45833333333333331</v>
      </c>
      <c r="N6" s="50">
        <v>0.5</v>
      </c>
      <c r="O6" s="50">
        <v>0.54166666666666663</v>
      </c>
      <c r="P6" s="50">
        <v>0.58333333333333337</v>
      </c>
      <c r="Q6" s="50">
        <v>0.625</v>
      </c>
      <c r="R6" s="50">
        <v>0.66666666666666663</v>
      </c>
      <c r="S6" s="50">
        <v>0.70833333333333337</v>
      </c>
      <c r="T6" s="50">
        <v>0.75</v>
      </c>
      <c r="U6" s="50">
        <v>0.79166666666666663</v>
      </c>
      <c r="V6" s="50">
        <v>0.83333333333333337</v>
      </c>
      <c r="W6" s="50">
        <v>0.875</v>
      </c>
      <c r="X6" s="50">
        <v>0.91666666666666663</v>
      </c>
      <c r="Y6" s="50">
        <v>0.95833333333333337</v>
      </c>
      <c r="Z6" s="50">
        <v>0</v>
      </c>
    </row>
    <row r="7" spans="1:32" s="31" customFormat="1" ht="12.75" customHeight="1" x14ac:dyDescent="0.2">
      <c r="A7" s="30"/>
      <c r="B7" s="51" t="s">
        <v>84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31">
        <f>SUM(C7:Z7)</f>
        <v>0</v>
      </c>
      <c r="AB7" s="31" t="e">
        <f>AVERAGE(C7:Z7)/MAX(C7:Z7)</f>
        <v>#DIV/0!</v>
      </c>
      <c r="AC7" s="31" t="e">
        <f>AVERAGE(C7:Z7)/MAX(J7:L7)</f>
        <v>#DIV/0!</v>
      </c>
      <c r="AD7" s="31" t="e">
        <f>AVERAGE(C7:Z7)/MAX(U7:W7)</f>
        <v>#DIV/0!</v>
      </c>
      <c r="AE7" s="31">
        <f>MAX(J7:L7)</f>
        <v>0</v>
      </c>
      <c r="AF7" s="31">
        <f>MAX(U7:W7)</f>
        <v>0</v>
      </c>
    </row>
    <row r="8" spans="1:32" s="31" customFormat="1" ht="12.75" customHeight="1" x14ac:dyDescent="0.2">
      <c r="A8" s="30"/>
      <c r="B8" s="49" t="s">
        <v>85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34">
        <v>0</v>
      </c>
      <c r="L8" s="3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4">
        <v>0</v>
      </c>
      <c r="W8" s="34">
        <v>0</v>
      </c>
      <c r="X8" s="33">
        <v>0</v>
      </c>
      <c r="Y8" s="33">
        <v>0</v>
      </c>
      <c r="Z8" s="33">
        <v>0</v>
      </c>
      <c r="AA8" s="31">
        <f t="shared" ref="AA8:AA71" si="0">SUM(C8:Z8)</f>
        <v>0</v>
      </c>
      <c r="AB8" s="31" t="e">
        <f t="shared" ref="AB8:AB71" si="1">AVERAGE(C8:Z8)/MAX(C8:Z8)</f>
        <v>#DIV/0!</v>
      </c>
      <c r="AC8" s="31" t="e">
        <f t="shared" ref="AC8:AC71" si="2">AVERAGE(C8:Z8)/MAX(J8:L8)</f>
        <v>#DIV/0!</v>
      </c>
      <c r="AD8" s="31" t="e">
        <f t="shared" ref="AD8:AD71" si="3">AVERAGE(C8:Z8)/MAX(U8:W8)</f>
        <v>#DIV/0!</v>
      </c>
      <c r="AE8" s="31">
        <f t="shared" ref="AE8:AE71" si="4">MAX(J8:L8)</f>
        <v>0</v>
      </c>
      <c r="AF8" s="31">
        <f t="shared" ref="AF8:AF71" si="5">MAX(U8:W8)</f>
        <v>0</v>
      </c>
    </row>
    <row r="9" spans="1:32" s="31" customFormat="1" ht="12.75" customHeight="1" x14ac:dyDescent="0.2">
      <c r="A9" s="30"/>
      <c r="B9" s="49" t="s">
        <v>86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4">
        <v>0</v>
      </c>
      <c r="W9" s="34">
        <v>0</v>
      </c>
      <c r="X9" s="33">
        <v>0</v>
      </c>
      <c r="Y9" s="33">
        <v>0</v>
      </c>
      <c r="Z9" s="33">
        <v>0</v>
      </c>
      <c r="AA9" s="31">
        <f t="shared" si="0"/>
        <v>0</v>
      </c>
      <c r="AB9" s="31" t="e">
        <f t="shared" si="1"/>
        <v>#DIV/0!</v>
      </c>
      <c r="AC9" s="31" t="e">
        <f t="shared" si="2"/>
        <v>#DIV/0!</v>
      </c>
      <c r="AD9" s="31" t="e">
        <f t="shared" si="3"/>
        <v>#DIV/0!</v>
      </c>
      <c r="AE9" s="31">
        <f t="shared" si="4"/>
        <v>0</v>
      </c>
      <c r="AF9" s="31">
        <f t="shared" si="5"/>
        <v>0</v>
      </c>
    </row>
    <row r="10" spans="1:32" s="31" customFormat="1" ht="12.75" customHeight="1" x14ac:dyDescent="0.2">
      <c r="A10" s="30"/>
      <c r="B10" s="49" t="s">
        <v>87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0</v>
      </c>
      <c r="K10" s="34">
        <v>0</v>
      </c>
      <c r="L10" s="34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4">
        <v>0</v>
      </c>
      <c r="W10" s="34">
        <v>0</v>
      </c>
      <c r="X10" s="33">
        <v>0</v>
      </c>
      <c r="Y10" s="33">
        <v>0</v>
      </c>
      <c r="Z10" s="33">
        <v>0</v>
      </c>
      <c r="AA10" s="31">
        <f t="shared" si="0"/>
        <v>0</v>
      </c>
      <c r="AB10" s="31" t="e">
        <f t="shared" si="1"/>
        <v>#DIV/0!</v>
      </c>
      <c r="AC10" s="31" t="e">
        <f t="shared" si="2"/>
        <v>#DIV/0!</v>
      </c>
      <c r="AD10" s="31" t="e">
        <f t="shared" si="3"/>
        <v>#DIV/0!</v>
      </c>
      <c r="AE10" s="31">
        <f t="shared" si="4"/>
        <v>0</v>
      </c>
      <c r="AF10" s="31">
        <f t="shared" si="5"/>
        <v>0</v>
      </c>
    </row>
    <row r="11" spans="1:32" s="31" customFormat="1" ht="12.75" customHeight="1" x14ac:dyDescent="0.2">
      <c r="A11" s="30"/>
      <c r="B11" s="49" t="s">
        <v>88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0</v>
      </c>
      <c r="K11" s="34">
        <v>0</v>
      </c>
      <c r="L11" s="3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4">
        <v>0</v>
      </c>
      <c r="W11" s="34">
        <v>0</v>
      </c>
      <c r="X11" s="33">
        <v>0</v>
      </c>
      <c r="Y11" s="33">
        <v>0</v>
      </c>
      <c r="Z11" s="33">
        <v>0</v>
      </c>
      <c r="AA11" s="31">
        <f t="shared" si="0"/>
        <v>0</v>
      </c>
      <c r="AB11" s="31" t="e">
        <f t="shared" si="1"/>
        <v>#DIV/0!</v>
      </c>
      <c r="AC11" s="31" t="e">
        <f t="shared" si="2"/>
        <v>#DIV/0!</v>
      </c>
      <c r="AD11" s="31" t="e">
        <f t="shared" si="3"/>
        <v>#DIV/0!</v>
      </c>
      <c r="AE11" s="31">
        <f t="shared" si="4"/>
        <v>0</v>
      </c>
      <c r="AF11" s="31">
        <f t="shared" si="5"/>
        <v>0</v>
      </c>
    </row>
    <row r="12" spans="1:32" s="31" customFormat="1" ht="12.75" customHeight="1" x14ac:dyDescent="0.2">
      <c r="A12" s="30"/>
      <c r="B12" s="51" t="s">
        <v>89</v>
      </c>
      <c r="C12" s="52">
        <v>2.7925</v>
      </c>
      <c r="D12" s="52">
        <v>2.8065000000000002</v>
      </c>
      <c r="E12" s="52">
        <v>2.8167</v>
      </c>
      <c r="F12" s="52">
        <v>2.8359000000000001</v>
      </c>
      <c r="G12" s="52">
        <v>2.8774000000000002</v>
      </c>
      <c r="H12" s="52">
        <v>3.0939000000000001</v>
      </c>
      <c r="I12" s="52">
        <v>3.3548</v>
      </c>
      <c r="J12" s="52">
        <v>3.5678999999999998</v>
      </c>
      <c r="K12" s="52">
        <v>3.6453000000000002</v>
      </c>
      <c r="L12" s="52">
        <v>3.5840999999999998</v>
      </c>
      <c r="M12" s="52">
        <v>3.3290999999999999</v>
      </c>
      <c r="N12" s="52">
        <v>3.5447000000000002</v>
      </c>
      <c r="O12" s="52">
        <v>3.6838000000000002</v>
      </c>
      <c r="P12" s="52">
        <v>3.6909000000000001</v>
      </c>
      <c r="Q12" s="52">
        <v>3.4468000000000001</v>
      </c>
      <c r="R12" s="52">
        <v>3.2772999999999999</v>
      </c>
      <c r="S12" s="52">
        <v>3.2136999999999998</v>
      </c>
      <c r="T12" s="52">
        <v>3.1941000000000002</v>
      </c>
      <c r="U12" s="52">
        <v>3.1528</v>
      </c>
      <c r="V12" s="52">
        <v>3.0867</v>
      </c>
      <c r="W12" s="52">
        <v>3.0175999999999998</v>
      </c>
      <c r="X12" s="52">
        <v>2.9746000000000001</v>
      </c>
      <c r="Y12" s="52">
        <v>2.8959999999999999</v>
      </c>
      <c r="Z12" s="52">
        <v>2.8725000000000001</v>
      </c>
      <c r="AA12" s="31">
        <f t="shared" si="0"/>
        <v>76.755599999999987</v>
      </c>
      <c r="AB12" s="31">
        <f t="shared" si="1"/>
        <v>0.86649597659107525</v>
      </c>
      <c r="AC12" s="31">
        <f t="shared" si="2"/>
        <v>0.87733519874907395</v>
      </c>
      <c r="AD12" s="31">
        <f t="shared" si="3"/>
        <v>1.0143840395838619</v>
      </c>
      <c r="AE12" s="31">
        <f t="shared" si="4"/>
        <v>3.6453000000000002</v>
      </c>
      <c r="AF12" s="31">
        <f t="shared" si="5"/>
        <v>3.1528</v>
      </c>
    </row>
    <row r="13" spans="1:32" s="31" customFormat="1" ht="12.75" customHeight="1" x14ac:dyDescent="0.2">
      <c r="A13" s="30"/>
      <c r="B13" s="49" t="s">
        <v>90</v>
      </c>
      <c r="C13" s="33">
        <v>5.5999999999999999E-3</v>
      </c>
      <c r="D13" s="33">
        <v>4.5999999999999999E-3</v>
      </c>
      <c r="E13" s="33">
        <v>4.7000000000000002E-3</v>
      </c>
      <c r="F13" s="33">
        <v>4.7000000000000002E-3</v>
      </c>
      <c r="G13" s="33">
        <v>4.4000000000000003E-3</v>
      </c>
      <c r="H13" s="33">
        <v>3.8E-3</v>
      </c>
      <c r="I13" s="33">
        <v>3.7000000000000002E-3</v>
      </c>
      <c r="J13" s="34">
        <v>3.8999999999999998E-3</v>
      </c>
      <c r="K13" s="34">
        <v>5.7999999999999996E-3</v>
      </c>
      <c r="L13" s="34">
        <v>4.3E-3</v>
      </c>
      <c r="M13" s="33">
        <v>4.1999999999999997E-3</v>
      </c>
      <c r="N13" s="33">
        <v>4.3E-3</v>
      </c>
      <c r="O13" s="33">
        <v>3.7000000000000002E-3</v>
      </c>
      <c r="P13" s="33">
        <v>4.1999999999999997E-3</v>
      </c>
      <c r="Q13" s="33">
        <v>4.0000000000000001E-3</v>
      </c>
      <c r="R13" s="33">
        <v>4.4000000000000003E-3</v>
      </c>
      <c r="S13" s="33">
        <v>4.5999999999999999E-3</v>
      </c>
      <c r="T13" s="33">
        <v>4.1000000000000003E-3</v>
      </c>
      <c r="U13" s="34">
        <v>3.5000000000000001E-3</v>
      </c>
      <c r="V13" s="34">
        <v>4.1999999999999997E-3</v>
      </c>
      <c r="W13" s="34">
        <v>4.1000000000000003E-3</v>
      </c>
      <c r="X13" s="33">
        <v>4.4999999999999997E-3</v>
      </c>
      <c r="Y13" s="33">
        <v>5.1999999999999998E-3</v>
      </c>
      <c r="Z13" s="33">
        <v>4.8999999999999998E-3</v>
      </c>
      <c r="AA13" s="31">
        <f t="shared" si="0"/>
        <v>0.10540000000000001</v>
      </c>
      <c r="AB13" s="31">
        <f t="shared" si="1"/>
        <v>0.75718390804597713</v>
      </c>
      <c r="AC13" s="31">
        <f t="shared" si="2"/>
        <v>0.75718390804597713</v>
      </c>
      <c r="AD13" s="31">
        <f t="shared" si="3"/>
        <v>1.0456349206349207</v>
      </c>
      <c r="AE13" s="31">
        <f t="shared" si="4"/>
        <v>5.7999999999999996E-3</v>
      </c>
      <c r="AF13" s="31">
        <f t="shared" si="5"/>
        <v>4.1999999999999997E-3</v>
      </c>
    </row>
    <row r="14" spans="1:32" s="31" customFormat="1" ht="12.75" customHeight="1" x14ac:dyDescent="0.2">
      <c r="A14" s="30"/>
      <c r="B14" s="49" t="s">
        <v>91</v>
      </c>
      <c r="C14" s="33">
        <v>1.5E-3</v>
      </c>
      <c r="D14" s="33">
        <v>1.2999999999999999E-3</v>
      </c>
      <c r="E14" s="33">
        <v>1.4E-3</v>
      </c>
      <c r="F14" s="33">
        <v>1.4E-3</v>
      </c>
      <c r="G14" s="33">
        <v>1.5E-3</v>
      </c>
      <c r="H14" s="33">
        <v>1.5E-3</v>
      </c>
      <c r="I14" s="33">
        <v>1.4E-3</v>
      </c>
      <c r="J14" s="34">
        <v>1E-3</v>
      </c>
      <c r="K14" s="34">
        <v>1.4E-3</v>
      </c>
      <c r="L14" s="34">
        <v>1.5E-3</v>
      </c>
      <c r="M14" s="33">
        <v>2.0999999999999999E-3</v>
      </c>
      <c r="N14" s="33">
        <v>1.8E-3</v>
      </c>
      <c r="O14" s="33">
        <v>2.2000000000000001E-3</v>
      </c>
      <c r="P14" s="33">
        <v>2.0999999999999999E-3</v>
      </c>
      <c r="Q14" s="33">
        <v>1.6000000000000001E-3</v>
      </c>
      <c r="R14" s="33">
        <v>1.6999999999999999E-3</v>
      </c>
      <c r="S14" s="33">
        <v>1.8E-3</v>
      </c>
      <c r="T14" s="33">
        <v>1.8E-3</v>
      </c>
      <c r="U14" s="34">
        <v>2.0999999999999999E-3</v>
      </c>
      <c r="V14" s="34">
        <v>1.6000000000000001E-3</v>
      </c>
      <c r="W14" s="34">
        <v>1.6000000000000001E-3</v>
      </c>
      <c r="X14" s="33">
        <v>1.5E-3</v>
      </c>
      <c r="Y14" s="33">
        <v>1.6000000000000001E-3</v>
      </c>
      <c r="Z14" s="33">
        <v>1.6000000000000001E-3</v>
      </c>
      <c r="AA14" s="31">
        <f t="shared" si="0"/>
        <v>3.8999999999999993E-2</v>
      </c>
      <c r="AB14" s="31">
        <f t="shared" si="1"/>
        <v>0.73863636363636342</v>
      </c>
      <c r="AC14" s="31">
        <f t="shared" si="2"/>
        <v>1.083333333333333</v>
      </c>
      <c r="AD14" s="31">
        <f t="shared" si="3"/>
        <v>0.77380952380952372</v>
      </c>
      <c r="AE14" s="31">
        <f t="shared" si="4"/>
        <v>1.5E-3</v>
      </c>
      <c r="AF14" s="31">
        <f t="shared" si="5"/>
        <v>2.0999999999999999E-3</v>
      </c>
    </row>
    <row r="15" spans="1:32" s="31" customFormat="1" ht="12.75" customHeight="1" x14ac:dyDescent="0.2">
      <c r="A15" s="30"/>
      <c r="B15" s="49" t="s">
        <v>92</v>
      </c>
      <c r="C15" s="33">
        <v>0.78749999999999998</v>
      </c>
      <c r="D15" s="33">
        <v>0.80220000000000002</v>
      </c>
      <c r="E15" s="33">
        <v>0.80010000000000003</v>
      </c>
      <c r="F15" s="33">
        <v>0.78120000000000001</v>
      </c>
      <c r="G15" s="33">
        <v>0.7833</v>
      </c>
      <c r="H15" s="33">
        <v>0.82110000000000005</v>
      </c>
      <c r="I15" s="33">
        <v>0.86939999999999995</v>
      </c>
      <c r="J15" s="34">
        <v>0.90300000000000002</v>
      </c>
      <c r="K15" s="34">
        <v>1.0185</v>
      </c>
      <c r="L15" s="34">
        <v>0.97860000000000003</v>
      </c>
      <c r="M15" s="33">
        <v>0.94710000000000005</v>
      </c>
      <c r="N15" s="33">
        <v>0.94710000000000005</v>
      </c>
      <c r="O15" s="33">
        <v>0.96599999999999997</v>
      </c>
      <c r="P15" s="33">
        <v>1.0017</v>
      </c>
      <c r="Q15" s="33">
        <v>0.89249999999999996</v>
      </c>
      <c r="R15" s="33">
        <v>0.86729999999999996</v>
      </c>
      <c r="S15" s="33">
        <v>0.86309999999999998</v>
      </c>
      <c r="T15" s="33">
        <v>0.85470000000000002</v>
      </c>
      <c r="U15" s="34">
        <v>0.87990000000000002</v>
      </c>
      <c r="V15" s="34">
        <v>0.89670000000000005</v>
      </c>
      <c r="W15" s="34">
        <v>0.87570000000000003</v>
      </c>
      <c r="X15" s="33">
        <v>0.86519999999999997</v>
      </c>
      <c r="Y15" s="33">
        <v>0.78749999999999998</v>
      </c>
      <c r="Z15" s="33">
        <v>0.79590000000000005</v>
      </c>
      <c r="AA15" s="31">
        <f t="shared" si="0"/>
        <v>20.985299999999999</v>
      </c>
      <c r="AB15" s="31">
        <f t="shared" si="1"/>
        <v>0.85850515463917532</v>
      </c>
      <c r="AC15" s="31">
        <f t="shared" si="2"/>
        <v>0.85850515463917532</v>
      </c>
      <c r="AD15" s="31">
        <f t="shared" si="3"/>
        <v>0.97511709601873531</v>
      </c>
      <c r="AE15" s="31">
        <f t="shared" si="4"/>
        <v>1.0185</v>
      </c>
      <c r="AF15" s="31">
        <f t="shared" si="5"/>
        <v>0.89670000000000005</v>
      </c>
    </row>
    <row r="16" spans="1:32" s="31" customFormat="1" ht="12.75" customHeight="1" x14ac:dyDescent="0.2">
      <c r="A16" s="30"/>
      <c r="B16" s="49" t="s">
        <v>93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34">
        <v>0</v>
      </c>
      <c r="L16" s="34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4">
        <v>0</v>
      </c>
      <c r="V16" s="34">
        <v>0</v>
      </c>
      <c r="W16" s="34">
        <v>0</v>
      </c>
      <c r="X16" s="33">
        <v>0</v>
      </c>
      <c r="Y16" s="33">
        <v>0</v>
      </c>
      <c r="Z16" s="33">
        <v>0</v>
      </c>
      <c r="AA16" s="31">
        <f t="shared" si="0"/>
        <v>0</v>
      </c>
      <c r="AB16" s="31" t="e">
        <f t="shared" si="1"/>
        <v>#DIV/0!</v>
      </c>
      <c r="AC16" s="31" t="e">
        <f t="shared" si="2"/>
        <v>#DIV/0!</v>
      </c>
      <c r="AD16" s="31" t="e">
        <f t="shared" si="3"/>
        <v>#DIV/0!</v>
      </c>
      <c r="AE16" s="31">
        <f t="shared" si="4"/>
        <v>0</v>
      </c>
      <c r="AF16" s="31">
        <f t="shared" si="5"/>
        <v>0</v>
      </c>
    </row>
    <row r="17" spans="1:32" s="31" customFormat="1" ht="12.75" customHeight="1" x14ac:dyDescent="0.2">
      <c r="A17" s="30"/>
      <c r="B17" s="49" t="s">
        <v>94</v>
      </c>
      <c r="C17" s="33">
        <v>1.1886000000000001</v>
      </c>
      <c r="D17" s="33">
        <v>1.1907000000000001</v>
      </c>
      <c r="E17" s="33">
        <v>1.1886000000000001</v>
      </c>
      <c r="F17" s="33">
        <v>1.1886000000000001</v>
      </c>
      <c r="G17" s="33">
        <v>1.1865000000000001</v>
      </c>
      <c r="H17" s="33">
        <v>1.1949000000000001</v>
      </c>
      <c r="I17" s="33">
        <v>1.2075</v>
      </c>
      <c r="J17" s="34">
        <v>1.1529</v>
      </c>
      <c r="K17" s="34">
        <v>1.1424000000000001</v>
      </c>
      <c r="L17" s="34">
        <v>1.1445000000000001</v>
      </c>
      <c r="M17" s="33">
        <v>1.1487000000000001</v>
      </c>
      <c r="N17" s="33">
        <v>1.1592</v>
      </c>
      <c r="O17" s="33">
        <v>1.1655</v>
      </c>
      <c r="P17" s="33">
        <v>1.155</v>
      </c>
      <c r="Q17" s="33">
        <v>1.1571</v>
      </c>
      <c r="R17" s="33">
        <v>1.1508</v>
      </c>
      <c r="S17" s="33">
        <v>1.1571</v>
      </c>
      <c r="T17" s="33">
        <v>1.1571</v>
      </c>
      <c r="U17" s="34">
        <v>1.1592</v>
      </c>
      <c r="V17" s="34">
        <v>1.1592</v>
      </c>
      <c r="W17" s="34">
        <v>1.1592</v>
      </c>
      <c r="X17" s="33">
        <v>1.1613</v>
      </c>
      <c r="Y17" s="33">
        <v>1.1655</v>
      </c>
      <c r="Z17" s="33">
        <v>1.1718</v>
      </c>
      <c r="AA17" s="31">
        <f t="shared" si="0"/>
        <v>28.011900000000001</v>
      </c>
      <c r="AB17" s="31">
        <f t="shared" si="1"/>
        <v>0.9665942028985508</v>
      </c>
      <c r="AC17" s="31">
        <f t="shared" si="2"/>
        <v>1.0123709775349121</v>
      </c>
      <c r="AD17" s="31">
        <f t="shared" si="3"/>
        <v>1.0068689613526571</v>
      </c>
      <c r="AE17" s="31">
        <f t="shared" si="4"/>
        <v>1.1529</v>
      </c>
      <c r="AF17" s="31">
        <f t="shared" si="5"/>
        <v>1.1592</v>
      </c>
    </row>
    <row r="18" spans="1:32" s="31" customFormat="1" ht="12.75" customHeight="1" x14ac:dyDescent="0.2">
      <c r="A18" s="30"/>
      <c r="B18" s="49" t="s">
        <v>95</v>
      </c>
      <c r="C18" s="33">
        <v>2.3099999999999999E-2</v>
      </c>
      <c r="D18" s="33">
        <v>2.3099999999999999E-2</v>
      </c>
      <c r="E18" s="33">
        <v>2.3099999999999999E-2</v>
      </c>
      <c r="F18" s="33">
        <v>2.52E-2</v>
      </c>
      <c r="G18" s="33">
        <v>2.3099999999999999E-2</v>
      </c>
      <c r="H18" s="33">
        <v>2.3099999999999999E-2</v>
      </c>
      <c r="I18" s="33">
        <v>2.1000000000000001E-2</v>
      </c>
      <c r="J18" s="34">
        <v>2.1000000000000001E-2</v>
      </c>
      <c r="K18" s="34">
        <v>2.1000000000000001E-2</v>
      </c>
      <c r="L18" s="34">
        <v>2.1000000000000001E-2</v>
      </c>
      <c r="M18" s="33">
        <v>2.3099999999999999E-2</v>
      </c>
      <c r="N18" s="33">
        <v>2.3099999999999999E-2</v>
      </c>
      <c r="O18" s="33">
        <v>2.1000000000000001E-2</v>
      </c>
      <c r="P18" s="33">
        <v>2.1000000000000001E-2</v>
      </c>
      <c r="Q18" s="33">
        <v>2.1000000000000001E-2</v>
      </c>
      <c r="R18" s="33">
        <v>2.1000000000000001E-2</v>
      </c>
      <c r="S18" s="33">
        <v>1.89E-2</v>
      </c>
      <c r="T18" s="33">
        <v>1.89E-2</v>
      </c>
      <c r="U18" s="34">
        <v>2.3099999999999999E-2</v>
      </c>
      <c r="V18" s="34">
        <v>2.1000000000000001E-2</v>
      </c>
      <c r="W18" s="34">
        <v>2.1000000000000001E-2</v>
      </c>
      <c r="X18" s="33">
        <v>2.3099999999999999E-2</v>
      </c>
      <c r="Y18" s="33">
        <v>2.1000000000000001E-2</v>
      </c>
      <c r="Z18" s="33">
        <v>2.3099999999999999E-2</v>
      </c>
      <c r="AA18" s="31">
        <f t="shared" si="0"/>
        <v>0.52500000000000013</v>
      </c>
      <c r="AB18" s="31">
        <f t="shared" si="1"/>
        <v>0.8680555555555558</v>
      </c>
      <c r="AC18" s="31">
        <f t="shared" si="2"/>
        <v>1.041666666666667</v>
      </c>
      <c r="AD18" s="31">
        <f t="shared" si="3"/>
        <v>0.94696969696969724</v>
      </c>
      <c r="AE18" s="31">
        <f t="shared" si="4"/>
        <v>2.1000000000000001E-2</v>
      </c>
      <c r="AF18" s="31">
        <f t="shared" si="5"/>
        <v>2.3099999999999999E-2</v>
      </c>
    </row>
    <row r="19" spans="1:32" s="31" customFormat="1" ht="12.75" customHeight="1" x14ac:dyDescent="0.2">
      <c r="A19" s="30"/>
      <c r="B19" s="49" t="s">
        <v>96</v>
      </c>
      <c r="C19" s="33">
        <v>7.2599999999999998E-2</v>
      </c>
      <c r="D19" s="33">
        <v>7.4999999999999997E-2</v>
      </c>
      <c r="E19" s="33">
        <v>7.8E-2</v>
      </c>
      <c r="F19" s="33">
        <v>7.6200000000000004E-2</v>
      </c>
      <c r="G19" s="33">
        <v>7.6799999999999993E-2</v>
      </c>
      <c r="H19" s="33">
        <v>7.7399999999999997E-2</v>
      </c>
      <c r="I19" s="33">
        <v>9.9599999999999994E-2</v>
      </c>
      <c r="J19" s="34">
        <v>0.1038</v>
      </c>
      <c r="K19" s="34">
        <v>0.1032</v>
      </c>
      <c r="L19" s="34">
        <v>0.10680000000000001</v>
      </c>
      <c r="M19" s="33">
        <v>0.11219999999999999</v>
      </c>
      <c r="N19" s="33">
        <v>0.1104</v>
      </c>
      <c r="O19" s="33">
        <v>0.11940000000000001</v>
      </c>
      <c r="P19" s="33">
        <v>0.1086</v>
      </c>
      <c r="Q19" s="33">
        <v>9.8400000000000001E-2</v>
      </c>
      <c r="R19" s="33">
        <v>9.9599999999999994E-2</v>
      </c>
      <c r="S19" s="33">
        <v>9.4200000000000006E-2</v>
      </c>
      <c r="T19" s="33">
        <v>9.6600000000000005E-2</v>
      </c>
      <c r="U19" s="34">
        <v>8.5800000000000001E-2</v>
      </c>
      <c r="V19" s="34">
        <v>7.8E-2</v>
      </c>
      <c r="W19" s="34">
        <v>7.9799999999999996E-2</v>
      </c>
      <c r="X19" s="33">
        <v>7.7399999999999997E-2</v>
      </c>
      <c r="Y19" s="33">
        <v>7.6799999999999993E-2</v>
      </c>
      <c r="Z19" s="33">
        <v>7.7399999999999997E-2</v>
      </c>
      <c r="AA19" s="31">
        <f t="shared" si="0"/>
        <v>2.1840000000000002</v>
      </c>
      <c r="AB19" s="31">
        <f t="shared" si="1"/>
        <v>0.76214405360134008</v>
      </c>
      <c r="AC19" s="31">
        <f t="shared" si="2"/>
        <v>0.85205992509363304</v>
      </c>
      <c r="AD19" s="31">
        <f t="shared" si="3"/>
        <v>1.0606060606060608</v>
      </c>
      <c r="AE19" s="31">
        <f t="shared" si="4"/>
        <v>0.10680000000000001</v>
      </c>
      <c r="AF19" s="31">
        <f t="shared" si="5"/>
        <v>8.5800000000000001E-2</v>
      </c>
    </row>
    <row r="20" spans="1:32" s="31" customFormat="1" ht="12.75" customHeight="1" x14ac:dyDescent="0.2">
      <c r="A20" s="30"/>
      <c r="B20" s="49" t="s">
        <v>97</v>
      </c>
      <c r="C20" s="33">
        <v>1.1999999999999999E-3</v>
      </c>
      <c r="D20" s="33">
        <v>0</v>
      </c>
      <c r="E20" s="33">
        <v>1.1999999999999999E-3</v>
      </c>
      <c r="F20" s="33">
        <v>0</v>
      </c>
      <c r="G20" s="33">
        <v>1.1999999999999999E-3</v>
      </c>
      <c r="H20" s="33">
        <v>2.3999999999999998E-3</v>
      </c>
      <c r="I20" s="33">
        <v>1.1999999999999999E-3</v>
      </c>
      <c r="J20" s="34">
        <v>1.0800000000000001E-2</v>
      </c>
      <c r="K20" s="34">
        <v>2.4E-2</v>
      </c>
      <c r="L20" s="34">
        <v>2.52E-2</v>
      </c>
      <c r="M20" s="33">
        <v>2.1600000000000001E-2</v>
      </c>
      <c r="N20" s="33">
        <v>2.4E-2</v>
      </c>
      <c r="O20" s="33">
        <v>2.4E-2</v>
      </c>
      <c r="P20" s="33">
        <v>1.9199999999999998E-2</v>
      </c>
      <c r="Q20" s="33">
        <v>1.5599999999999999E-2</v>
      </c>
      <c r="R20" s="33">
        <v>2.0400000000000001E-2</v>
      </c>
      <c r="S20" s="33">
        <v>8.3999999999999995E-3</v>
      </c>
      <c r="T20" s="33">
        <v>6.0000000000000001E-3</v>
      </c>
      <c r="U20" s="34">
        <v>3.5999999999999999E-3</v>
      </c>
      <c r="V20" s="34">
        <v>4.7999999999999996E-3</v>
      </c>
      <c r="W20" s="34">
        <v>2.3999999999999998E-3</v>
      </c>
      <c r="X20" s="33">
        <v>2.3999999999999998E-3</v>
      </c>
      <c r="Y20" s="33">
        <v>2.3999999999999998E-3</v>
      </c>
      <c r="Z20" s="33">
        <v>1.1999999999999999E-3</v>
      </c>
      <c r="AA20" s="31">
        <f t="shared" si="0"/>
        <v>0.22320000000000004</v>
      </c>
      <c r="AB20" s="31">
        <f t="shared" si="1"/>
        <v>0.36904761904761907</v>
      </c>
      <c r="AC20" s="31">
        <f t="shared" si="2"/>
        <v>0.36904761904761907</v>
      </c>
      <c r="AD20" s="31">
        <f t="shared" si="3"/>
        <v>1.9375000000000004</v>
      </c>
      <c r="AE20" s="31">
        <f t="shared" si="4"/>
        <v>2.52E-2</v>
      </c>
      <c r="AF20" s="31">
        <f t="shared" si="5"/>
        <v>4.7999999999999996E-3</v>
      </c>
    </row>
    <row r="21" spans="1:32" s="31" customFormat="1" ht="12.75" customHeight="1" x14ac:dyDescent="0.2">
      <c r="A21" s="30"/>
      <c r="B21" s="49" t="s">
        <v>98</v>
      </c>
      <c r="C21" s="33">
        <v>0.28799999999999998</v>
      </c>
      <c r="D21" s="33">
        <v>0.28439999999999999</v>
      </c>
      <c r="E21" s="33">
        <v>0.29039999999999999</v>
      </c>
      <c r="F21" s="33">
        <v>0.30180000000000001</v>
      </c>
      <c r="G21" s="33">
        <v>0.29580000000000001</v>
      </c>
      <c r="H21" s="33">
        <v>0.34920000000000001</v>
      </c>
      <c r="I21" s="33">
        <v>0.40739999999999998</v>
      </c>
      <c r="J21" s="34">
        <v>0.51659999999999995</v>
      </c>
      <c r="K21" s="34">
        <v>0.49619999999999997</v>
      </c>
      <c r="L21" s="34">
        <v>0.49619999999999997</v>
      </c>
      <c r="M21" s="33">
        <v>0.4284</v>
      </c>
      <c r="N21" s="33">
        <v>0.47160000000000002</v>
      </c>
      <c r="O21" s="33">
        <v>0.51959999999999995</v>
      </c>
      <c r="P21" s="33">
        <v>0.50639999999999996</v>
      </c>
      <c r="Q21" s="33">
        <v>0.48780000000000001</v>
      </c>
      <c r="R21" s="33">
        <v>0.44219999999999998</v>
      </c>
      <c r="S21" s="33">
        <v>0.3624</v>
      </c>
      <c r="T21" s="33">
        <v>0.34620000000000001</v>
      </c>
      <c r="U21" s="34">
        <v>0.35160000000000002</v>
      </c>
      <c r="V21" s="34">
        <v>0.33839999999999998</v>
      </c>
      <c r="W21" s="34">
        <v>0.32819999999999999</v>
      </c>
      <c r="X21" s="33">
        <v>0.32400000000000001</v>
      </c>
      <c r="Y21" s="33">
        <v>0.3216</v>
      </c>
      <c r="Z21" s="33">
        <v>0.31380000000000002</v>
      </c>
      <c r="AA21" s="31">
        <f t="shared" si="0"/>
        <v>9.2682000000000002</v>
      </c>
      <c r="AB21" s="31">
        <f t="shared" si="1"/>
        <v>0.74321593533487307</v>
      </c>
      <c r="AC21" s="31">
        <f t="shared" si="2"/>
        <v>0.74753193960511044</v>
      </c>
      <c r="AD21" s="31">
        <f t="shared" si="3"/>
        <v>1.0983361774744027</v>
      </c>
      <c r="AE21" s="31">
        <f t="shared" si="4"/>
        <v>0.51659999999999995</v>
      </c>
      <c r="AF21" s="31">
        <f t="shared" si="5"/>
        <v>0.35160000000000002</v>
      </c>
    </row>
    <row r="22" spans="1:32" s="31" customFormat="1" ht="12.75" customHeight="1" x14ac:dyDescent="0.2">
      <c r="A22" s="30"/>
      <c r="B22" s="49" t="s">
        <v>99</v>
      </c>
      <c r="C22" s="33">
        <v>0.20480000000000001</v>
      </c>
      <c r="D22" s="33">
        <v>0.2044</v>
      </c>
      <c r="E22" s="33">
        <v>0.20519999999999999</v>
      </c>
      <c r="F22" s="33">
        <v>0.21</v>
      </c>
      <c r="G22" s="33">
        <v>0.20760000000000001</v>
      </c>
      <c r="H22" s="33">
        <v>0.23080000000000001</v>
      </c>
      <c r="I22" s="33">
        <v>0.31519999999999998</v>
      </c>
      <c r="J22" s="34">
        <v>0.33400000000000002</v>
      </c>
      <c r="K22" s="34">
        <v>0.33</v>
      </c>
      <c r="L22" s="34">
        <v>0.34160000000000001</v>
      </c>
      <c r="M22" s="33">
        <v>0.28960000000000002</v>
      </c>
      <c r="N22" s="33">
        <v>0.31840000000000002</v>
      </c>
      <c r="O22" s="33">
        <v>0.34839999999999999</v>
      </c>
      <c r="P22" s="33">
        <v>0.3488</v>
      </c>
      <c r="Q22" s="33">
        <v>0.32040000000000002</v>
      </c>
      <c r="R22" s="33">
        <v>0.29559999999999997</v>
      </c>
      <c r="S22" s="33">
        <v>0.30159999999999998</v>
      </c>
      <c r="T22" s="33">
        <v>0.25080000000000002</v>
      </c>
      <c r="U22" s="34">
        <v>0.23119999999999999</v>
      </c>
      <c r="V22" s="34">
        <v>0.2268</v>
      </c>
      <c r="W22" s="34">
        <v>0.21560000000000001</v>
      </c>
      <c r="X22" s="33">
        <v>0.214</v>
      </c>
      <c r="Y22" s="33">
        <v>0.21479999999999999</v>
      </c>
      <c r="Z22" s="33">
        <v>0.21240000000000001</v>
      </c>
      <c r="AA22" s="31">
        <f t="shared" si="0"/>
        <v>6.3720000000000008</v>
      </c>
      <c r="AB22" s="31">
        <f t="shared" si="1"/>
        <v>0.76118119266055051</v>
      </c>
      <c r="AC22" s="31">
        <f t="shared" si="2"/>
        <v>0.77722482435597195</v>
      </c>
      <c r="AD22" s="31">
        <f t="shared" si="3"/>
        <v>1.1483564013840832</v>
      </c>
      <c r="AE22" s="31">
        <f t="shared" si="4"/>
        <v>0.34160000000000001</v>
      </c>
      <c r="AF22" s="31">
        <f t="shared" si="5"/>
        <v>0.23119999999999999</v>
      </c>
    </row>
    <row r="23" spans="1:32" s="31" customFormat="1" ht="12.75" customHeight="1" x14ac:dyDescent="0.2">
      <c r="A23" s="30"/>
      <c r="B23" s="49" t="s">
        <v>100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34">
        <v>0</v>
      </c>
      <c r="L23" s="34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4">
        <v>0</v>
      </c>
      <c r="W23" s="34">
        <v>0</v>
      </c>
      <c r="X23" s="33">
        <v>0</v>
      </c>
      <c r="Y23" s="33">
        <v>0</v>
      </c>
      <c r="Z23" s="33">
        <v>0</v>
      </c>
      <c r="AA23" s="31">
        <f t="shared" si="0"/>
        <v>0</v>
      </c>
      <c r="AB23" s="31" t="e">
        <f t="shared" si="1"/>
        <v>#DIV/0!</v>
      </c>
      <c r="AC23" s="31" t="e">
        <f t="shared" si="2"/>
        <v>#DIV/0!</v>
      </c>
      <c r="AD23" s="31" t="e">
        <f t="shared" si="3"/>
        <v>#DIV/0!</v>
      </c>
      <c r="AE23" s="31">
        <f t="shared" si="4"/>
        <v>0</v>
      </c>
      <c r="AF23" s="31">
        <f t="shared" si="5"/>
        <v>0</v>
      </c>
    </row>
    <row r="24" spans="1:32" s="31" customFormat="1" ht="12.75" customHeight="1" x14ac:dyDescent="0.2">
      <c r="A24" s="30"/>
      <c r="B24" s="49" t="s">
        <v>101</v>
      </c>
      <c r="C24" s="33">
        <v>7.6E-3</v>
      </c>
      <c r="D24" s="33">
        <v>7.1999999999999998E-3</v>
      </c>
      <c r="E24" s="33">
        <v>7.6E-3</v>
      </c>
      <c r="F24" s="33">
        <v>7.6E-3</v>
      </c>
      <c r="G24" s="33">
        <v>7.6E-3</v>
      </c>
      <c r="H24" s="33">
        <v>7.6E-3</v>
      </c>
      <c r="I24" s="33">
        <v>8.0000000000000002E-3</v>
      </c>
      <c r="J24" s="34">
        <v>3.2399999999999998E-2</v>
      </c>
      <c r="K24" s="34">
        <v>3.1199999999999999E-2</v>
      </c>
      <c r="L24" s="34">
        <v>3.1199999999999999E-2</v>
      </c>
      <c r="M24" s="33">
        <v>7.1999999999999998E-3</v>
      </c>
      <c r="N24" s="33">
        <v>1.7999999999999999E-2</v>
      </c>
      <c r="O24" s="33">
        <v>4.36E-2</v>
      </c>
      <c r="P24" s="33">
        <v>3.4000000000000002E-2</v>
      </c>
      <c r="Q24" s="33">
        <v>3.44E-2</v>
      </c>
      <c r="R24" s="33">
        <v>7.6E-3</v>
      </c>
      <c r="S24" s="33">
        <v>4.1599999999999998E-2</v>
      </c>
      <c r="T24" s="33">
        <v>4.36E-2</v>
      </c>
      <c r="U24" s="34">
        <v>3.3599999999999998E-2</v>
      </c>
      <c r="V24" s="34">
        <v>8.0000000000000002E-3</v>
      </c>
      <c r="W24" s="34">
        <v>7.6E-3</v>
      </c>
      <c r="X24" s="33">
        <v>7.6E-3</v>
      </c>
      <c r="Y24" s="33">
        <v>8.0000000000000002E-3</v>
      </c>
      <c r="Z24" s="33">
        <v>7.6E-3</v>
      </c>
      <c r="AA24" s="31">
        <f t="shared" si="0"/>
        <v>0.45040000000000002</v>
      </c>
      <c r="AB24" s="31">
        <f t="shared" si="1"/>
        <v>0.43042813455657497</v>
      </c>
      <c r="AC24" s="31">
        <f t="shared" si="2"/>
        <v>0.57921810699588483</v>
      </c>
      <c r="AD24" s="31">
        <f t="shared" si="3"/>
        <v>0.55853174603174605</v>
      </c>
      <c r="AE24" s="31">
        <f t="shared" si="4"/>
        <v>3.2399999999999998E-2</v>
      </c>
      <c r="AF24" s="31">
        <f t="shared" si="5"/>
        <v>3.3599999999999998E-2</v>
      </c>
    </row>
    <row r="25" spans="1:32" s="31" customFormat="1" ht="12.75" customHeight="1" x14ac:dyDescent="0.2">
      <c r="A25" s="30"/>
      <c r="B25" s="49" t="s">
        <v>102</v>
      </c>
      <c r="C25" s="33">
        <v>0.12720000000000001</v>
      </c>
      <c r="D25" s="33">
        <v>0.1288</v>
      </c>
      <c r="E25" s="33">
        <v>0.1268</v>
      </c>
      <c r="F25" s="33">
        <v>0.12759999999999999</v>
      </c>
      <c r="G25" s="33">
        <v>0.12959999999999999</v>
      </c>
      <c r="H25" s="33">
        <v>0.13159999999999999</v>
      </c>
      <c r="I25" s="33">
        <v>0.22239999999999999</v>
      </c>
      <c r="J25" s="34">
        <v>0.28199999999999997</v>
      </c>
      <c r="K25" s="34">
        <v>0.25679999999999997</v>
      </c>
      <c r="L25" s="34">
        <v>0.26240000000000002</v>
      </c>
      <c r="M25" s="33">
        <v>0.1484</v>
      </c>
      <c r="N25" s="33">
        <v>0.25359999999999999</v>
      </c>
      <c r="O25" s="33">
        <v>0.26719999999999999</v>
      </c>
      <c r="P25" s="33">
        <v>0.252</v>
      </c>
      <c r="Q25" s="33">
        <v>0.21640000000000001</v>
      </c>
      <c r="R25" s="33">
        <v>0.1888</v>
      </c>
      <c r="S25" s="33">
        <v>0.19359999999999999</v>
      </c>
      <c r="T25" s="33">
        <v>0.156</v>
      </c>
      <c r="U25" s="34">
        <v>0.13600000000000001</v>
      </c>
      <c r="V25" s="34">
        <v>0.13519999999999999</v>
      </c>
      <c r="W25" s="34">
        <v>0.1348</v>
      </c>
      <c r="X25" s="33">
        <v>0.13159999999999999</v>
      </c>
      <c r="Y25" s="33">
        <v>0.1308</v>
      </c>
      <c r="Z25" s="33">
        <v>0.12920000000000001</v>
      </c>
      <c r="AA25" s="31">
        <f t="shared" si="0"/>
        <v>4.2687999999999997</v>
      </c>
      <c r="AB25" s="31">
        <f t="shared" si="1"/>
        <v>0.63073286052009458</v>
      </c>
      <c r="AC25" s="31">
        <f t="shared" si="2"/>
        <v>0.63073286052009458</v>
      </c>
      <c r="AD25" s="31">
        <f t="shared" si="3"/>
        <v>1.3078431372549018</v>
      </c>
      <c r="AE25" s="31">
        <f t="shared" si="4"/>
        <v>0.28199999999999997</v>
      </c>
      <c r="AF25" s="31">
        <f t="shared" si="5"/>
        <v>0.13600000000000001</v>
      </c>
    </row>
    <row r="26" spans="1:32" s="31" customFormat="1" ht="12.75" customHeight="1" x14ac:dyDescent="0.2">
      <c r="A26" s="30"/>
      <c r="B26" s="49" t="s">
        <v>103</v>
      </c>
      <c r="C26" s="33">
        <v>6.2E-2</v>
      </c>
      <c r="D26" s="33">
        <v>6.3200000000000006E-2</v>
      </c>
      <c r="E26" s="33">
        <v>6.3200000000000006E-2</v>
      </c>
      <c r="F26" s="33">
        <v>8.0399999999999999E-2</v>
      </c>
      <c r="G26" s="33">
        <v>0.1192</v>
      </c>
      <c r="H26" s="33">
        <v>0.14480000000000001</v>
      </c>
      <c r="I26" s="33">
        <v>0.14760000000000001</v>
      </c>
      <c r="J26" s="34">
        <v>0.15359999999999999</v>
      </c>
      <c r="K26" s="34">
        <v>0.15479999999999999</v>
      </c>
      <c r="L26" s="34">
        <v>0.1132</v>
      </c>
      <c r="M26" s="33">
        <v>0.13039999999999999</v>
      </c>
      <c r="N26" s="33">
        <v>0.14000000000000001</v>
      </c>
      <c r="O26" s="33">
        <v>0.13600000000000001</v>
      </c>
      <c r="P26" s="33">
        <v>0.17319999999999999</v>
      </c>
      <c r="Q26" s="33">
        <v>0.13159999999999999</v>
      </c>
      <c r="R26" s="33">
        <v>7.5999999999999998E-2</v>
      </c>
      <c r="S26" s="33">
        <v>7.2800000000000004E-2</v>
      </c>
      <c r="T26" s="33">
        <v>7.2400000000000006E-2</v>
      </c>
      <c r="U26" s="34">
        <v>7.0400000000000004E-2</v>
      </c>
      <c r="V26" s="34">
        <v>6.7599999999999993E-2</v>
      </c>
      <c r="W26" s="34">
        <v>7.0000000000000007E-2</v>
      </c>
      <c r="X26" s="33">
        <v>6.8400000000000002E-2</v>
      </c>
      <c r="Y26" s="33">
        <v>7.1999999999999995E-2</v>
      </c>
      <c r="Z26" s="33">
        <v>6.88E-2</v>
      </c>
      <c r="AA26" s="31">
        <f t="shared" si="0"/>
        <v>2.4516</v>
      </c>
      <c r="AB26" s="31">
        <f t="shared" si="1"/>
        <v>0.58978060046189384</v>
      </c>
      <c r="AC26" s="31">
        <f t="shared" si="2"/>
        <v>0.65988372093023262</v>
      </c>
      <c r="AD26" s="31">
        <f t="shared" si="3"/>
        <v>1.4509943181818181</v>
      </c>
      <c r="AE26" s="31">
        <f t="shared" si="4"/>
        <v>0.15479999999999999</v>
      </c>
      <c r="AF26" s="31">
        <f t="shared" si="5"/>
        <v>7.0400000000000004E-2</v>
      </c>
    </row>
    <row r="27" spans="1:32" s="31" customFormat="1" ht="12.75" customHeight="1" x14ac:dyDescent="0.2">
      <c r="A27" s="30"/>
      <c r="B27" s="49" t="s">
        <v>104</v>
      </c>
      <c r="C27" s="33">
        <v>2.2800000000000001E-2</v>
      </c>
      <c r="D27" s="33">
        <v>2.1600000000000001E-2</v>
      </c>
      <c r="E27" s="33">
        <v>2.64E-2</v>
      </c>
      <c r="F27" s="33">
        <v>3.1199999999999999E-2</v>
      </c>
      <c r="G27" s="33">
        <v>4.0800000000000003E-2</v>
      </c>
      <c r="H27" s="33">
        <v>0.1056</v>
      </c>
      <c r="I27" s="33">
        <v>5.04E-2</v>
      </c>
      <c r="J27" s="34">
        <v>5.28E-2</v>
      </c>
      <c r="K27" s="34">
        <v>0.06</v>
      </c>
      <c r="L27" s="34">
        <v>5.7599999999999998E-2</v>
      </c>
      <c r="M27" s="33">
        <v>6.6000000000000003E-2</v>
      </c>
      <c r="N27" s="33">
        <v>7.3200000000000001E-2</v>
      </c>
      <c r="O27" s="33">
        <v>6.7199999999999996E-2</v>
      </c>
      <c r="P27" s="33">
        <v>6.4799999999999996E-2</v>
      </c>
      <c r="Q27" s="33">
        <v>6.6000000000000003E-2</v>
      </c>
      <c r="R27" s="33">
        <v>0.10199999999999999</v>
      </c>
      <c r="S27" s="33">
        <v>9.3600000000000003E-2</v>
      </c>
      <c r="T27" s="33">
        <v>0.186</v>
      </c>
      <c r="U27" s="34">
        <v>0.17280000000000001</v>
      </c>
      <c r="V27" s="34">
        <v>0.1452</v>
      </c>
      <c r="W27" s="34">
        <v>0.1176</v>
      </c>
      <c r="X27" s="33">
        <v>9.3600000000000003E-2</v>
      </c>
      <c r="Y27" s="33">
        <v>8.8800000000000004E-2</v>
      </c>
      <c r="Z27" s="33">
        <v>6.4799999999999996E-2</v>
      </c>
      <c r="AA27" s="31">
        <f t="shared" si="0"/>
        <v>1.8707999999999998</v>
      </c>
      <c r="AB27" s="31">
        <f t="shared" si="1"/>
        <v>0.41908602150537633</v>
      </c>
      <c r="AC27" s="31">
        <f t="shared" si="2"/>
        <v>1.2991666666666666</v>
      </c>
      <c r="AD27" s="31">
        <f t="shared" si="3"/>
        <v>0.45109953703703698</v>
      </c>
      <c r="AE27" s="31">
        <f t="shared" si="4"/>
        <v>0.06</v>
      </c>
      <c r="AF27" s="31">
        <f t="shared" si="5"/>
        <v>0.17280000000000001</v>
      </c>
    </row>
    <row r="28" spans="1:32" s="31" customFormat="1" ht="12.75" customHeight="1" x14ac:dyDescent="0.2">
      <c r="A28" s="30"/>
      <c r="B28" s="51" t="s">
        <v>105</v>
      </c>
      <c r="C28" s="52">
        <v>0.90480000000000005</v>
      </c>
      <c r="D28" s="52">
        <v>0.90359999999999996</v>
      </c>
      <c r="E28" s="52">
        <v>0.87</v>
      </c>
      <c r="F28" s="52">
        <v>0.86519999999999997</v>
      </c>
      <c r="G28" s="52">
        <v>1.0276000000000001</v>
      </c>
      <c r="H28" s="52">
        <v>1.234</v>
      </c>
      <c r="I28" s="52">
        <v>1.2587999999999999</v>
      </c>
      <c r="J28" s="52">
        <v>1.2724</v>
      </c>
      <c r="K28" s="52">
        <v>1.3051999999999999</v>
      </c>
      <c r="L28" s="52">
        <v>1.32</v>
      </c>
      <c r="M28" s="52">
        <v>1.3311999999999999</v>
      </c>
      <c r="N28" s="52">
        <v>1.3431999999999999</v>
      </c>
      <c r="O28" s="52">
        <v>1.3635999999999999</v>
      </c>
      <c r="P28" s="52">
        <v>1.498</v>
      </c>
      <c r="Q28" s="52">
        <v>1.4368000000000001</v>
      </c>
      <c r="R28" s="52">
        <v>1.47</v>
      </c>
      <c r="S28" s="52">
        <v>1.5087999999999999</v>
      </c>
      <c r="T28" s="52">
        <v>1.5271999999999999</v>
      </c>
      <c r="U28" s="52">
        <v>1.4072</v>
      </c>
      <c r="V28" s="52">
        <v>1.3315999999999999</v>
      </c>
      <c r="W28" s="52">
        <v>1.2208000000000001</v>
      </c>
      <c r="X28" s="52">
        <v>1.1160000000000001</v>
      </c>
      <c r="Y28" s="52">
        <v>1.0451999999999999</v>
      </c>
      <c r="Z28" s="52">
        <v>1.0187999999999999</v>
      </c>
      <c r="AA28" s="31">
        <f t="shared" si="0"/>
        <v>29.580000000000002</v>
      </c>
      <c r="AB28" s="31">
        <f t="shared" si="1"/>
        <v>0.80703247773703524</v>
      </c>
      <c r="AC28" s="31">
        <f t="shared" si="2"/>
        <v>0.93371212121212133</v>
      </c>
      <c r="AD28" s="31">
        <f t="shared" si="3"/>
        <v>0.8758527572484367</v>
      </c>
      <c r="AE28" s="31">
        <f t="shared" si="4"/>
        <v>1.32</v>
      </c>
      <c r="AF28" s="31">
        <f t="shared" si="5"/>
        <v>1.4072</v>
      </c>
    </row>
    <row r="29" spans="1:32" s="31" customFormat="1" ht="12.75" customHeight="1" x14ac:dyDescent="0.2">
      <c r="A29" s="30"/>
      <c r="B29" s="49" t="s">
        <v>106</v>
      </c>
      <c r="C29" s="33">
        <v>0</v>
      </c>
      <c r="D29" s="33">
        <v>0</v>
      </c>
      <c r="E29" s="33">
        <v>0</v>
      </c>
      <c r="F29" s="33">
        <v>9.5999999999999992E-3</v>
      </c>
      <c r="G29" s="33">
        <v>2.64E-2</v>
      </c>
      <c r="H29" s="33">
        <v>1.44E-2</v>
      </c>
      <c r="I29" s="33">
        <v>8.3999999999999995E-3</v>
      </c>
      <c r="J29" s="34">
        <v>4.7999999999999996E-3</v>
      </c>
      <c r="K29" s="34">
        <v>0</v>
      </c>
      <c r="L29" s="34">
        <v>0</v>
      </c>
      <c r="M29" s="33">
        <v>1.1999999999999999E-3</v>
      </c>
      <c r="N29" s="33">
        <v>0</v>
      </c>
      <c r="O29" s="33">
        <v>6.0000000000000001E-3</v>
      </c>
      <c r="P29" s="33">
        <v>1.5599999999999999E-2</v>
      </c>
      <c r="Q29" s="33">
        <v>6.0000000000000001E-3</v>
      </c>
      <c r="R29" s="33">
        <v>3.5999999999999999E-3</v>
      </c>
      <c r="S29" s="33">
        <v>8.3999999999999995E-3</v>
      </c>
      <c r="T29" s="33">
        <v>6.0000000000000001E-3</v>
      </c>
      <c r="U29" s="34">
        <v>8.3999999999999995E-3</v>
      </c>
      <c r="V29" s="34">
        <v>6.0000000000000001E-3</v>
      </c>
      <c r="W29" s="34">
        <v>6.0000000000000001E-3</v>
      </c>
      <c r="X29" s="33">
        <v>7.1999999999999998E-3</v>
      </c>
      <c r="Y29" s="33">
        <v>9.5999999999999992E-3</v>
      </c>
      <c r="Z29" s="33">
        <v>7.1999999999999998E-3</v>
      </c>
      <c r="AA29" s="31">
        <f t="shared" si="0"/>
        <v>0.15480000000000008</v>
      </c>
      <c r="AB29" s="31">
        <f t="shared" si="1"/>
        <v>0.24431818181818196</v>
      </c>
      <c r="AC29" s="31">
        <f t="shared" si="2"/>
        <v>1.3437500000000009</v>
      </c>
      <c r="AD29" s="31">
        <f t="shared" si="3"/>
        <v>0.76785714285714335</v>
      </c>
      <c r="AE29" s="31">
        <f t="shared" si="4"/>
        <v>4.7999999999999996E-3</v>
      </c>
      <c r="AF29" s="31">
        <f t="shared" si="5"/>
        <v>8.3999999999999995E-3</v>
      </c>
    </row>
    <row r="30" spans="1:32" s="31" customFormat="1" ht="12.75" customHeight="1" x14ac:dyDescent="0.2">
      <c r="A30" s="30"/>
      <c r="B30" s="49" t="s">
        <v>107</v>
      </c>
      <c r="C30" s="33">
        <v>4.7999999999999996E-3</v>
      </c>
      <c r="D30" s="33">
        <v>3.5999999999999999E-3</v>
      </c>
      <c r="E30" s="33">
        <v>1.1999999999999999E-3</v>
      </c>
      <c r="F30" s="33">
        <v>2.3999999999999998E-3</v>
      </c>
      <c r="G30" s="33">
        <v>1.0800000000000001E-2</v>
      </c>
      <c r="H30" s="33">
        <v>4.6800000000000001E-2</v>
      </c>
      <c r="I30" s="33">
        <v>7.5600000000000001E-2</v>
      </c>
      <c r="J30" s="34">
        <v>8.6400000000000005E-2</v>
      </c>
      <c r="K30" s="34">
        <v>8.6400000000000005E-2</v>
      </c>
      <c r="L30" s="34">
        <v>8.1600000000000006E-2</v>
      </c>
      <c r="M30" s="33">
        <v>8.7599999999999997E-2</v>
      </c>
      <c r="N30" s="33">
        <v>0.09</v>
      </c>
      <c r="O30" s="33">
        <v>9.3600000000000003E-2</v>
      </c>
      <c r="P30" s="33">
        <v>0.14399999999999999</v>
      </c>
      <c r="Q30" s="33">
        <v>0.15359999999999999</v>
      </c>
      <c r="R30" s="33">
        <v>0.16919999999999999</v>
      </c>
      <c r="S30" s="33">
        <v>0.15479999999999999</v>
      </c>
      <c r="T30" s="33">
        <v>0.15240000000000001</v>
      </c>
      <c r="U30" s="34">
        <v>0.15</v>
      </c>
      <c r="V30" s="34">
        <v>0.1212</v>
      </c>
      <c r="W30" s="34">
        <v>7.9200000000000007E-2</v>
      </c>
      <c r="X30" s="33">
        <v>4.5600000000000002E-2</v>
      </c>
      <c r="Y30" s="33">
        <v>1.6799999999999999E-2</v>
      </c>
      <c r="Z30" s="33">
        <v>1.6799999999999999E-2</v>
      </c>
      <c r="AA30" s="31">
        <f t="shared" si="0"/>
        <v>1.8743999999999998</v>
      </c>
      <c r="AB30" s="31">
        <f t="shared" si="1"/>
        <v>0.46158392434988177</v>
      </c>
      <c r="AC30" s="31">
        <f t="shared" si="2"/>
        <v>0.90393518518518501</v>
      </c>
      <c r="AD30" s="31">
        <f t="shared" si="3"/>
        <v>0.52066666666666661</v>
      </c>
      <c r="AE30" s="31">
        <f t="shared" si="4"/>
        <v>8.6400000000000005E-2</v>
      </c>
      <c r="AF30" s="31">
        <f t="shared" si="5"/>
        <v>0.15</v>
      </c>
    </row>
    <row r="31" spans="1:32" s="31" customFormat="1" ht="12.75" customHeight="1" x14ac:dyDescent="0.2">
      <c r="A31" s="30"/>
      <c r="B31" s="49" t="s">
        <v>108</v>
      </c>
      <c r="C31" s="33">
        <v>0.12479999999999999</v>
      </c>
      <c r="D31" s="33">
        <v>0.1404</v>
      </c>
      <c r="E31" s="33">
        <v>0.10680000000000001</v>
      </c>
      <c r="F31" s="33">
        <v>9.1200000000000003E-2</v>
      </c>
      <c r="G31" s="33">
        <v>0.13439999999999999</v>
      </c>
      <c r="H31" s="33">
        <v>0.15720000000000001</v>
      </c>
      <c r="I31" s="33">
        <v>0.15479999999999999</v>
      </c>
      <c r="J31" s="34">
        <v>0.1608</v>
      </c>
      <c r="K31" s="34">
        <v>0.1656</v>
      </c>
      <c r="L31" s="34">
        <v>0.1716</v>
      </c>
      <c r="M31" s="33">
        <v>0.17519999999999999</v>
      </c>
      <c r="N31" s="33">
        <v>0.17760000000000001</v>
      </c>
      <c r="O31" s="33">
        <v>0.18360000000000001</v>
      </c>
      <c r="P31" s="33">
        <v>0.2112</v>
      </c>
      <c r="Q31" s="33">
        <v>0.21479999999999999</v>
      </c>
      <c r="R31" s="33">
        <v>0.21959999999999999</v>
      </c>
      <c r="S31" s="33">
        <v>0.23039999999999999</v>
      </c>
      <c r="T31" s="33">
        <v>0.22320000000000001</v>
      </c>
      <c r="U31" s="34">
        <v>0.216</v>
      </c>
      <c r="V31" s="34">
        <v>0.2112</v>
      </c>
      <c r="W31" s="34">
        <v>0.19439999999999999</v>
      </c>
      <c r="X31" s="33">
        <v>0.17760000000000001</v>
      </c>
      <c r="Y31" s="33">
        <v>0.15959999999999999</v>
      </c>
      <c r="Z31" s="33">
        <v>0.14399999999999999</v>
      </c>
      <c r="AA31" s="31">
        <f t="shared" si="0"/>
        <v>4.145999999999999</v>
      </c>
      <c r="AB31" s="31">
        <f t="shared" si="1"/>
        <v>0.74978298611111094</v>
      </c>
      <c r="AC31" s="31">
        <f t="shared" si="2"/>
        <v>1.0067016317016315</v>
      </c>
      <c r="AD31" s="31">
        <f t="shared" si="3"/>
        <v>0.79976851851851838</v>
      </c>
      <c r="AE31" s="31">
        <f t="shared" si="4"/>
        <v>0.1716</v>
      </c>
      <c r="AF31" s="31">
        <f t="shared" si="5"/>
        <v>0.216</v>
      </c>
    </row>
    <row r="32" spans="1:32" s="31" customFormat="1" ht="12.75" customHeight="1" x14ac:dyDescent="0.2">
      <c r="A32" s="30"/>
      <c r="B32" s="49" t="s">
        <v>109</v>
      </c>
      <c r="C32" s="33">
        <v>0</v>
      </c>
      <c r="D32" s="33">
        <v>0</v>
      </c>
      <c r="E32" s="33">
        <v>0</v>
      </c>
      <c r="F32" s="33">
        <v>0</v>
      </c>
      <c r="G32" s="33">
        <v>8.0000000000000004E-4</v>
      </c>
      <c r="H32" s="33">
        <v>8.0000000000000004E-4</v>
      </c>
      <c r="I32" s="33">
        <v>1.6000000000000001E-3</v>
      </c>
      <c r="J32" s="34">
        <v>8.0000000000000004E-4</v>
      </c>
      <c r="K32" s="34">
        <v>0</v>
      </c>
      <c r="L32" s="34">
        <v>0</v>
      </c>
      <c r="M32" s="33">
        <v>8.0000000000000004E-4</v>
      </c>
      <c r="N32" s="33">
        <v>8.0000000000000004E-4</v>
      </c>
      <c r="O32" s="33">
        <v>8.0000000000000004E-4</v>
      </c>
      <c r="P32" s="33">
        <v>8.0000000000000004E-4</v>
      </c>
      <c r="Q32" s="33">
        <v>8.0000000000000004E-4</v>
      </c>
      <c r="R32" s="33">
        <v>1.6000000000000001E-3</v>
      </c>
      <c r="S32" s="33">
        <v>8.0000000000000004E-4</v>
      </c>
      <c r="T32" s="33">
        <v>1.6000000000000001E-3</v>
      </c>
      <c r="U32" s="34">
        <v>0</v>
      </c>
      <c r="V32" s="34">
        <v>8.0000000000000004E-4</v>
      </c>
      <c r="W32" s="34">
        <v>8.0000000000000004E-4</v>
      </c>
      <c r="X32" s="33">
        <v>0</v>
      </c>
      <c r="Y32" s="33">
        <v>0</v>
      </c>
      <c r="Z32" s="33">
        <v>0</v>
      </c>
      <c r="AA32" s="31">
        <f t="shared" si="0"/>
        <v>1.3600000000000004E-2</v>
      </c>
      <c r="AB32" s="31">
        <f t="shared" si="1"/>
        <v>0.35416666666666674</v>
      </c>
      <c r="AC32" s="31">
        <f t="shared" si="2"/>
        <v>0.70833333333333348</v>
      </c>
      <c r="AD32" s="31">
        <f t="shared" si="3"/>
        <v>0.70833333333333348</v>
      </c>
      <c r="AE32" s="31">
        <f t="shared" si="4"/>
        <v>8.0000000000000004E-4</v>
      </c>
      <c r="AF32" s="31">
        <f t="shared" si="5"/>
        <v>8.0000000000000004E-4</v>
      </c>
    </row>
    <row r="33" spans="1:32" s="31" customFormat="1" ht="12.75" customHeight="1" x14ac:dyDescent="0.2">
      <c r="A33" s="30"/>
      <c r="B33" s="49" t="s">
        <v>110</v>
      </c>
      <c r="C33" s="33">
        <v>1.1999999999999999E-3</v>
      </c>
      <c r="D33" s="33">
        <v>0</v>
      </c>
      <c r="E33" s="33">
        <v>1.1999999999999999E-3</v>
      </c>
      <c r="F33" s="33">
        <v>1.1999999999999999E-3</v>
      </c>
      <c r="G33" s="33">
        <v>5.04E-2</v>
      </c>
      <c r="H33" s="33">
        <v>9.6000000000000002E-2</v>
      </c>
      <c r="I33" s="33">
        <v>8.2799999999999999E-2</v>
      </c>
      <c r="J33" s="34">
        <v>6.6000000000000003E-2</v>
      </c>
      <c r="K33" s="34">
        <v>7.5600000000000001E-2</v>
      </c>
      <c r="L33" s="34">
        <v>9.2399999999999996E-2</v>
      </c>
      <c r="M33" s="33">
        <v>9.3600000000000003E-2</v>
      </c>
      <c r="N33" s="33">
        <v>0.1032</v>
      </c>
      <c r="O33" s="33">
        <v>9.2399999999999996E-2</v>
      </c>
      <c r="P33" s="33">
        <v>9.2399999999999996E-2</v>
      </c>
      <c r="Q33" s="33">
        <v>6.2399999999999997E-2</v>
      </c>
      <c r="R33" s="33">
        <v>9.6000000000000002E-2</v>
      </c>
      <c r="S33" s="33">
        <v>9.3600000000000003E-2</v>
      </c>
      <c r="T33" s="33">
        <v>0.10680000000000001</v>
      </c>
      <c r="U33" s="34">
        <v>5.28E-2</v>
      </c>
      <c r="V33" s="34">
        <v>4.6800000000000001E-2</v>
      </c>
      <c r="W33" s="34">
        <v>3.1199999999999999E-2</v>
      </c>
      <c r="X33" s="33">
        <v>1.32E-2</v>
      </c>
      <c r="Y33" s="33">
        <v>7.1999999999999998E-3</v>
      </c>
      <c r="Z33" s="33">
        <v>1.0800000000000001E-2</v>
      </c>
      <c r="AA33" s="31">
        <f t="shared" si="0"/>
        <v>1.3692</v>
      </c>
      <c r="AB33" s="31">
        <f t="shared" si="1"/>
        <v>0.53417602996254676</v>
      </c>
      <c r="AC33" s="31">
        <f t="shared" si="2"/>
        <v>0.61742424242424243</v>
      </c>
      <c r="AD33" s="31">
        <f t="shared" si="3"/>
        <v>1.0804924242424241</v>
      </c>
      <c r="AE33" s="31">
        <f t="shared" si="4"/>
        <v>9.2399999999999996E-2</v>
      </c>
      <c r="AF33" s="31">
        <f t="shared" si="5"/>
        <v>5.28E-2</v>
      </c>
    </row>
    <row r="34" spans="1:32" s="31" customFormat="1" ht="12.75" customHeight="1" x14ac:dyDescent="0.2">
      <c r="A34" s="30"/>
      <c r="B34" s="49" t="s">
        <v>111</v>
      </c>
      <c r="C34" s="33">
        <v>0.1452</v>
      </c>
      <c r="D34" s="33">
        <v>0.1452</v>
      </c>
      <c r="E34" s="33">
        <v>0.1452</v>
      </c>
      <c r="F34" s="33">
        <v>0.1464</v>
      </c>
      <c r="G34" s="33">
        <v>0.14879999999999999</v>
      </c>
      <c r="H34" s="33">
        <v>0.15240000000000001</v>
      </c>
      <c r="I34" s="33">
        <v>0.15720000000000001</v>
      </c>
      <c r="J34" s="34">
        <v>0.1656</v>
      </c>
      <c r="K34" s="34">
        <v>0.16919999999999999</v>
      </c>
      <c r="L34" s="34">
        <v>0.16439999999999999</v>
      </c>
      <c r="M34" s="33">
        <v>0.16320000000000001</v>
      </c>
      <c r="N34" s="33">
        <v>0.16200000000000001</v>
      </c>
      <c r="O34" s="33">
        <v>0.1656</v>
      </c>
      <c r="P34" s="33">
        <v>0.1656</v>
      </c>
      <c r="Q34" s="33">
        <v>0.15840000000000001</v>
      </c>
      <c r="R34" s="33">
        <v>0.15840000000000001</v>
      </c>
      <c r="S34" s="33">
        <v>0.15959999999999999</v>
      </c>
      <c r="T34" s="33">
        <v>0.15720000000000001</v>
      </c>
      <c r="U34" s="34">
        <v>0.1608</v>
      </c>
      <c r="V34" s="34">
        <v>0.1656</v>
      </c>
      <c r="W34" s="34">
        <v>0.16919999999999999</v>
      </c>
      <c r="X34" s="33">
        <v>0.1668</v>
      </c>
      <c r="Y34" s="33">
        <v>0.1668</v>
      </c>
      <c r="Z34" s="33">
        <v>0.1656</v>
      </c>
      <c r="AA34" s="31">
        <f t="shared" si="0"/>
        <v>3.8243999999999998</v>
      </c>
      <c r="AB34" s="31">
        <f t="shared" si="1"/>
        <v>0.94178486997635935</v>
      </c>
      <c r="AC34" s="31">
        <f t="shared" si="2"/>
        <v>0.94178486997635935</v>
      </c>
      <c r="AD34" s="31">
        <f t="shared" si="3"/>
        <v>0.94178486997635935</v>
      </c>
      <c r="AE34" s="31">
        <f t="shared" si="4"/>
        <v>0.16919999999999999</v>
      </c>
      <c r="AF34" s="31">
        <f t="shared" si="5"/>
        <v>0.16919999999999999</v>
      </c>
    </row>
    <row r="35" spans="1:32" s="31" customFormat="1" ht="12.75" customHeight="1" x14ac:dyDescent="0.2">
      <c r="A35" s="30"/>
      <c r="B35" s="49" t="s">
        <v>112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4">
        <v>0</v>
      </c>
      <c r="K35" s="34">
        <v>0</v>
      </c>
      <c r="L35" s="34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4">
        <v>0</v>
      </c>
      <c r="W35" s="34">
        <v>0</v>
      </c>
      <c r="X35" s="33">
        <v>0</v>
      </c>
      <c r="Y35" s="33">
        <v>0</v>
      </c>
      <c r="Z35" s="33">
        <v>0</v>
      </c>
      <c r="AA35" s="31">
        <f t="shared" si="0"/>
        <v>0</v>
      </c>
      <c r="AB35" s="31" t="e">
        <f t="shared" si="1"/>
        <v>#DIV/0!</v>
      </c>
      <c r="AC35" s="31" t="e">
        <f t="shared" si="2"/>
        <v>#DIV/0!</v>
      </c>
      <c r="AD35" s="31" t="e">
        <f t="shared" si="3"/>
        <v>#DIV/0!</v>
      </c>
      <c r="AE35" s="31">
        <f t="shared" si="4"/>
        <v>0</v>
      </c>
      <c r="AF35" s="31">
        <f t="shared" si="5"/>
        <v>0</v>
      </c>
    </row>
    <row r="36" spans="1:32" s="31" customFormat="1" ht="12.75" customHeight="1" x14ac:dyDescent="0.2">
      <c r="A36" s="30"/>
      <c r="B36" s="49" t="s">
        <v>113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1.1999999999999999E-3</v>
      </c>
      <c r="J36" s="34">
        <v>3.5999999999999999E-3</v>
      </c>
      <c r="K36" s="34">
        <v>4.7999999999999996E-3</v>
      </c>
      <c r="L36" s="34">
        <v>2.3999999999999998E-3</v>
      </c>
      <c r="M36" s="33">
        <v>2.3999999999999998E-3</v>
      </c>
      <c r="N36" s="33">
        <v>3.5999999999999999E-3</v>
      </c>
      <c r="O36" s="33">
        <v>2.3999999999999998E-3</v>
      </c>
      <c r="P36" s="33">
        <v>6.0000000000000001E-3</v>
      </c>
      <c r="Q36" s="33">
        <v>0</v>
      </c>
      <c r="R36" s="33">
        <v>3.5999999999999999E-3</v>
      </c>
      <c r="S36" s="33">
        <v>3.5999999999999999E-3</v>
      </c>
      <c r="T36" s="33">
        <v>0</v>
      </c>
      <c r="U36" s="34">
        <v>0</v>
      </c>
      <c r="V36" s="34">
        <v>0</v>
      </c>
      <c r="W36" s="34">
        <v>0</v>
      </c>
      <c r="X36" s="33">
        <v>0</v>
      </c>
      <c r="Y36" s="33">
        <v>1.1999999999999999E-3</v>
      </c>
      <c r="Z36" s="33">
        <v>0</v>
      </c>
      <c r="AA36" s="31">
        <f t="shared" si="0"/>
        <v>3.4799999999999998E-2</v>
      </c>
      <c r="AB36" s="31">
        <f t="shared" si="1"/>
        <v>0.24166666666666664</v>
      </c>
      <c r="AC36" s="31">
        <f t="shared" si="2"/>
        <v>0.30208333333333331</v>
      </c>
      <c r="AD36" s="31" t="e">
        <f t="shared" si="3"/>
        <v>#DIV/0!</v>
      </c>
      <c r="AE36" s="31">
        <f t="shared" si="4"/>
        <v>4.7999999999999996E-3</v>
      </c>
      <c r="AF36" s="31">
        <f t="shared" si="5"/>
        <v>0</v>
      </c>
    </row>
    <row r="37" spans="1:32" s="31" customFormat="1" ht="12.75" customHeight="1" x14ac:dyDescent="0.2">
      <c r="A37" s="30"/>
      <c r="B37" s="49" t="s">
        <v>114</v>
      </c>
      <c r="C37" s="33">
        <v>0.15240000000000001</v>
      </c>
      <c r="D37" s="33">
        <v>0.1464</v>
      </c>
      <c r="E37" s="33">
        <v>0.1464</v>
      </c>
      <c r="F37" s="33">
        <v>0.14879999999999999</v>
      </c>
      <c r="G37" s="33">
        <v>0.15959999999999999</v>
      </c>
      <c r="H37" s="33">
        <v>0.1704</v>
      </c>
      <c r="I37" s="33">
        <v>0.1764</v>
      </c>
      <c r="J37" s="34">
        <v>0.1716</v>
      </c>
      <c r="K37" s="34">
        <v>0.18479999999999999</v>
      </c>
      <c r="L37" s="34">
        <v>0.1716</v>
      </c>
      <c r="M37" s="33">
        <v>0.1668</v>
      </c>
      <c r="N37" s="33">
        <v>0.16800000000000001</v>
      </c>
      <c r="O37" s="33">
        <v>0.1764</v>
      </c>
      <c r="P37" s="33">
        <v>0.1968</v>
      </c>
      <c r="Q37" s="33">
        <v>0.19919999999999999</v>
      </c>
      <c r="R37" s="33">
        <v>0.19320000000000001</v>
      </c>
      <c r="S37" s="33">
        <v>0.19800000000000001</v>
      </c>
      <c r="T37" s="33">
        <v>0.20280000000000001</v>
      </c>
      <c r="U37" s="34">
        <v>0.2016</v>
      </c>
      <c r="V37" s="34">
        <v>0.18959999999999999</v>
      </c>
      <c r="W37" s="34">
        <v>0.1764</v>
      </c>
      <c r="X37" s="33">
        <v>0.1608</v>
      </c>
      <c r="Y37" s="33">
        <v>0.14879999999999999</v>
      </c>
      <c r="Z37" s="33">
        <v>0.14760000000000001</v>
      </c>
      <c r="AA37" s="31">
        <f t="shared" si="0"/>
        <v>4.1543999999999999</v>
      </c>
      <c r="AB37" s="31">
        <f t="shared" si="1"/>
        <v>0.85355029585798814</v>
      </c>
      <c r="AC37" s="31">
        <f t="shared" si="2"/>
        <v>0.93668831168831179</v>
      </c>
      <c r="AD37" s="31">
        <f t="shared" si="3"/>
        <v>0.85863095238095244</v>
      </c>
      <c r="AE37" s="31">
        <f t="shared" si="4"/>
        <v>0.18479999999999999</v>
      </c>
      <c r="AF37" s="31">
        <f t="shared" si="5"/>
        <v>0.2016</v>
      </c>
    </row>
    <row r="38" spans="1:32" s="31" customFormat="1" ht="12.75" customHeight="1" x14ac:dyDescent="0.2">
      <c r="A38" s="30"/>
      <c r="B38" s="49" t="s">
        <v>115</v>
      </c>
      <c r="C38" s="33">
        <v>0</v>
      </c>
      <c r="D38" s="33">
        <v>0</v>
      </c>
      <c r="E38" s="33">
        <v>0</v>
      </c>
      <c r="F38" s="33">
        <v>1.1999999999999999E-3</v>
      </c>
      <c r="G38" s="33">
        <v>0</v>
      </c>
      <c r="H38" s="33">
        <v>0</v>
      </c>
      <c r="I38" s="33">
        <v>0</v>
      </c>
      <c r="J38" s="34">
        <v>1.1999999999999999E-3</v>
      </c>
      <c r="K38" s="34">
        <v>2.3999999999999998E-3</v>
      </c>
      <c r="L38" s="34">
        <v>7.1999999999999998E-3</v>
      </c>
      <c r="M38" s="33">
        <v>2.3999999999999998E-3</v>
      </c>
      <c r="N38" s="33">
        <v>7.1999999999999998E-3</v>
      </c>
      <c r="O38" s="33">
        <v>2.3999999999999998E-3</v>
      </c>
      <c r="P38" s="33">
        <v>6.0000000000000001E-3</v>
      </c>
      <c r="Q38" s="33">
        <v>4.7999999999999996E-3</v>
      </c>
      <c r="R38" s="33">
        <v>0</v>
      </c>
      <c r="S38" s="33">
        <v>3.5999999999999999E-3</v>
      </c>
      <c r="T38" s="33">
        <v>1.1999999999999999E-3</v>
      </c>
      <c r="U38" s="34">
        <v>2.3999999999999998E-3</v>
      </c>
      <c r="V38" s="34">
        <v>1.1999999999999999E-3</v>
      </c>
      <c r="W38" s="34">
        <v>2.3999999999999998E-3</v>
      </c>
      <c r="X38" s="33">
        <v>7.1999999999999998E-3</v>
      </c>
      <c r="Y38" s="33">
        <v>8.3999999999999995E-3</v>
      </c>
      <c r="Z38" s="33">
        <v>7.1999999999999998E-3</v>
      </c>
      <c r="AA38" s="31">
        <f t="shared" si="0"/>
        <v>6.8399999999999989E-2</v>
      </c>
      <c r="AB38" s="31">
        <f t="shared" si="1"/>
        <v>0.33928571428571425</v>
      </c>
      <c r="AC38" s="31">
        <f t="shared" si="2"/>
        <v>0.39583333333333331</v>
      </c>
      <c r="AD38" s="31">
        <f t="shared" si="3"/>
        <v>1.1875</v>
      </c>
      <c r="AE38" s="31">
        <f t="shared" si="4"/>
        <v>7.1999999999999998E-3</v>
      </c>
      <c r="AF38" s="31">
        <f t="shared" si="5"/>
        <v>2.3999999999999998E-3</v>
      </c>
    </row>
    <row r="39" spans="1:32" s="31" customFormat="1" ht="12.75" customHeight="1" x14ac:dyDescent="0.2">
      <c r="A39" s="30"/>
      <c r="B39" s="49" t="s">
        <v>116</v>
      </c>
      <c r="C39" s="33">
        <v>0.2364</v>
      </c>
      <c r="D39" s="33">
        <v>0.23039999999999999</v>
      </c>
      <c r="E39" s="33">
        <v>0.22919999999999999</v>
      </c>
      <c r="F39" s="33">
        <v>0.2268</v>
      </c>
      <c r="G39" s="33">
        <v>0.252</v>
      </c>
      <c r="H39" s="33">
        <v>0.3</v>
      </c>
      <c r="I39" s="33">
        <v>0.32279999999999998</v>
      </c>
      <c r="J39" s="34">
        <v>0.33</v>
      </c>
      <c r="K39" s="34">
        <v>0.34560000000000002</v>
      </c>
      <c r="L39" s="34">
        <v>0.34920000000000001</v>
      </c>
      <c r="M39" s="33">
        <v>0.34560000000000002</v>
      </c>
      <c r="N39" s="33">
        <v>0.34439999999999998</v>
      </c>
      <c r="O39" s="33">
        <v>0.35399999999999998</v>
      </c>
      <c r="P39" s="33">
        <v>0.35880000000000001</v>
      </c>
      <c r="Q39" s="33">
        <v>0.34320000000000001</v>
      </c>
      <c r="R39" s="33">
        <v>0.33239999999999997</v>
      </c>
      <c r="S39" s="33">
        <v>0.34320000000000001</v>
      </c>
      <c r="T39" s="33">
        <v>0.34560000000000002</v>
      </c>
      <c r="U39" s="34">
        <v>0.32279999999999998</v>
      </c>
      <c r="V39" s="34">
        <v>0.30480000000000002</v>
      </c>
      <c r="W39" s="34">
        <v>0.2928</v>
      </c>
      <c r="X39" s="33">
        <v>0.27839999999999998</v>
      </c>
      <c r="Y39" s="33">
        <v>0.26400000000000001</v>
      </c>
      <c r="Z39" s="33">
        <v>0.2616</v>
      </c>
      <c r="AA39" s="31">
        <f t="shared" si="0"/>
        <v>7.3140000000000009</v>
      </c>
      <c r="AB39" s="31">
        <f t="shared" si="1"/>
        <v>0.84935897435897445</v>
      </c>
      <c r="AC39" s="31">
        <f t="shared" si="2"/>
        <v>0.87270904925544102</v>
      </c>
      <c r="AD39" s="31">
        <f t="shared" si="3"/>
        <v>0.94408302354399021</v>
      </c>
      <c r="AE39" s="31">
        <f t="shared" si="4"/>
        <v>0.34920000000000001</v>
      </c>
      <c r="AF39" s="31">
        <f t="shared" si="5"/>
        <v>0.32279999999999998</v>
      </c>
    </row>
    <row r="40" spans="1:32" s="31" customFormat="1" ht="12.75" customHeight="1" x14ac:dyDescent="0.2">
      <c r="A40" s="30"/>
      <c r="B40" s="49" t="s">
        <v>117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4">
        <v>0</v>
      </c>
      <c r="K40" s="34">
        <v>0</v>
      </c>
      <c r="L40" s="34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4">
        <v>0</v>
      </c>
      <c r="V40" s="34">
        <v>0</v>
      </c>
      <c r="W40" s="34">
        <v>0</v>
      </c>
      <c r="X40" s="33">
        <v>0</v>
      </c>
      <c r="Y40" s="33">
        <v>0</v>
      </c>
      <c r="Z40" s="33">
        <v>0</v>
      </c>
      <c r="AA40" s="31">
        <f t="shared" si="0"/>
        <v>0</v>
      </c>
      <c r="AB40" s="31" t="e">
        <f t="shared" si="1"/>
        <v>#DIV/0!</v>
      </c>
      <c r="AC40" s="31" t="e">
        <f t="shared" si="2"/>
        <v>#DIV/0!</v>
      </c>
      <c r="AD40" s="31" t="e">
        <f t="shared" si="3"/>
        <v>#DIV/0!</v>
      </c>
      <c r="AE40" s="31">
        <f t="shared" si="4"/>
        <v>0</v>
      </c>
      <c r="AF40" s="31">
        <f t="shared" si="5"/>
        <v>0</v>
      </c>
    </row>
    <row r="41" spans="1:32" s="31" customFormat="1" ht="12.75" customHeight="1" x14ac:dyDescent="0.2">
      <c r="A41" s="30"/>
      <c r="B41" s="49" t="s">
        <v>118</v>
      </c>
      <c r="C41" s="33">
        <v>7.3200000000000001E-2</v>
      </c>
      <c r="D41" s="33">
        <v>7.1999999999999995E-2</v>
      </c>
      <c r="E41" s="33">
        <v>7.3200000000000001E-2</v>
      </c>
      <c r="F41" s="33">
        <v>7.1999999999999995E-2</v>
      </c>
      <c r="G41" s="33">
        <v>7.1999999999999995E-2</v>
      </c>
      <c r="H41" s="33">
        <v>7.1999999999999995E-2</v>
      </c>
      <c r="I41" s="33">
        <v>7.1999999999999995E-2</v>
      </c>
      <c r="J41" s="34">
        <v>6.9599999999999995E-2</v>
      </c>
      <c r="K41" s="34">
        <v>6.9599999999999995E-2</v>
      </c>
      <c r="L41" s="34">
        <v>6.8400000000000002E-2</v>
      </c>
      <c r="M41" s="33">
        <v>6.9599999999999995E-2</v>
      </c>
      <c r="N41" s="33">
        <v>6.8400000000000002E-2</v>
      </c>
      <c r="O41" s="33">
        <v>7.0800000000000002E-2</v>
      </c>
      <c r="P41" s="33">
        <v>7.5600000000000001E-2</v>
      </c>
      <c r="Q41" s="33">
        <v>7.3200000000000001E-2</v>
      </c>
      <c r="R41" s="33">
        <v>7.3200000000000001E-2</v>
      </c>
      <c r="S41" s="33">
        <v>7.5600000000000001E-2</v>
      </c>
      <c r="T41" s="33">
        <v>7.8E-2</v>
      </c>
      <c r="U41" s="34">
        <v>7.4399999999999994E-2</v>
      </c>
      <c r="V41" s="34">
        <v>7.6799999999999993E-2</v>
      </c>
      <c r="W41" s="34">
        <v>7.8E-2</v>
      </c>
      <c r="X41" s="33">
        <v>7.8E-2</v>
      </c>
      <c r="Y41" s="33">
        <v>7.8E-2</v>
      </c>
      <c r="Z41" s="33">
        <v>7.8E-2</v>
      </c>
      <c r="AA41" s="31">
        <f t="shared" si="0"/>
        <v>1.7616000000000001</v>
      </c>
      <c r="AB41" s="31">
        <f t="shared" si="1"/>
        <v>0.94102564102564112</v>
      </c>
      <c r="AC41" s="31">
        <f t="shared" si="2"/>
        <v>1.0545977011494254</v>
      </c>
      <c r="AD41" s="31">
        <f t="shared" si="3"/>
        <v>0.94102564102564112</v>
      </c>
      <c r="AE41" s="31">
        <f t="shared" si="4"/>
        <v>6.9599999999999995E-2</v>
      </c>
      <c r="AF41" s="31">
        <f t="shared" si="5"/>
        <v>7.8E-2</v>
      </c>
    </row>
    <row r="42" spans="1:32" s="31" customFormat="1" ht="12.75" customHeight="1" x14ac:dyDescent="0.2">
      <c r="A42" s="30"/>
      <c r="B42" s="49" t="s">
        <v>119</v>
      </c>
      <c r="C42" s="33">
        <v>0</v>
      </c>
      <c r="D42" s="33">
        <v>0</v>
      </c>
      <c r="E42" s="33">
        <v>0</v>
      </c>
      <c r="F42" s="33">
        <v>0</v>
      </c>
      <c r="G42" s="33">
        <v>8.0000000000000004E-4</v>
      </c>
      <c r="H42" s="33">
        <v>8.0000000000000004E-4</v>
      </c>
      <c r="I42" s="33">
        <v>8.0000000000000004E-4</v>
      </c>
      <c r="J42" s="34">
        <v>8.0000000000000004E-4</v>
      </c>
      <c r="K42" s="34">
        <v>8.0000000000000004E-4</v>
      </c>
      <c r="L42" s="34">
        <v>0</v>
      </c>
      <c r="M42" s="33">
        <v>8.0000000000000004E-4</v>
      </c>
      <c r="N42" s="33">
        <v>8.0000000000000004E-4</v>
      </c>
      <c r="O42" s="33">
        <v>8.0000000000000004E-4</v>
      </c>
      <c r="P42" s="33">
        <v>8.0000000000000004E-4</v>
      </c>
      <c r="Q42" s="33">
        <v>8.0000000000000004E-4</v>
      </c>
      <c r="R42" s="33">
        <v>8.0000000000000004E-4</v>
      </c>
      <c r="S42" s="33">
        <v>8.0000000000000004E-4</v>
      </c>
      <c r="T42" s="33">
        <v>1.6000000000000001E-3</v>
      </c>
      <c r="U42" s="34">
        <v>8.0000000000000004E-4</v>
      </c>
      <c r="V42" s="34">
        <v>0</v>
      </c>
      <c r="W42" s="34">
        <v>8.0000000000000004E-4</v>
      </c>
      <c r="X42" s="33">
        <v>0</v>
      </c>
      <c r="Y42" s="33">
        <v>0</v>
      </c>
      <c r="Z42" s="33">
        <v>0</v>
      </c>
      <c r="AA42" s="31">
        <f t="shared" si="0"/>
        <v>1.2800000000000004E-2</v>
      </c>
      <c r="AB42" s="31">
        <f t="shared" si="1"/>
        <v>0.33333333333333343</v>
      </c>
      <c r="AC42" s="31">
        <f t="shared" si="2"/>
        <v>0.66666666666666685</v>
      </c>
      <c r="AD42" s="31">
        <f t="shared" si="3"/>
        <v>0.66666666666666685</v>
      </c>
      <c r="AE42" s="31">
        <f t="shared" si="4"/>
        <v>8.0000000000000004E-4</v>
      </c>
      <c r="AF42" s="31">
        <f t="shared" si="5"/>
        <v>8.0000000000000004E-4</v>
      </c>
    </row>
    <row r="43" spans="1:32" s="31" customFormat="1" ht="12.75" customHeight="1" x14ac:dyDescent="0.2">
      <c r="A43" s="30"/>
      <c r="B43" s="49" t="s">
        <v>120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1.1999999999999999E-3</v>
      </c>
      <c r="I43" s="33">
        <v>0</v>
      </c>
      <c r="J43" s="34">
        <v>0</v>
      </c>
      <c r="K43" s="34">
        <v>0</v>
      </c>
      <c r="L43" s="34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4">
        <v>1.1999999999999999E-3</v>
      </c>
      <c r="V43" s="34">
        <v>0</v>
      </c>
      <c r="W43" s="34">
        <v>0</v>
      </c>
      <c r="X43" s="33">
        <v>0</v>
      </c>
      <c r="Y43" s="33">
        <v>0</v>
      </c>
      <c r="Z43" s="33">
        <v>0</v>
      </c>
      <c r="AA43" s="31">
        <f t="shared" si="0"/>
        <v>2.3999999999999998E-3</v>
      </c>
      <c r="AB43" s="31">
        <f t="shared" si="1"/>
        <v>8.3333333333333329E-2</v>
      </c>
      <c r="AC43" s="31" t="e">
        <f t="shared" si="2"/>
        <v>#DIV/0!</v>
      </c>
      <c r="AD43" s="31">
        <f t="shared" si="3"/>
        <v>8.3333333333333329E-2</v>
      </c>
      <c r="AE43" s="31">
        <f t="shared" si="4"/>
        <v>0</v>
      </c>
      <c r="AF43" s="31">
        <f t="shared" si="5"/>
        <v>1.1999999999999999E-3</v>
      </c>
    </row>
    <row r="44" spans="1:32" s="31" customFormat="1" ht="12.75" customHeight="1" x14ac:dyDescent="0.2">
      <c r="A44" s="30"/>
      <c r="B44" s="49" t="s">
        <v>121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4">
        <v>0</v>
      </c>
      <c r="K44" s="34">
        <v>0</v>
      </c>
      <c r="L44" s="34">
        <v>1.1999999999999999E-3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4">
        <v>0</v>
      </c>
      <c r="V44" s="34">
        <v>0</v>
      </c>
      <c r="W44" s="34">
        <v>0</v>
      </c>
      <c r="X44" s="33">
        <v>0</v>
      </c>
      <c r="Y44" s="33">
        <v>0</v>
      </c>
      <c r="Z44" s="33">
        <v>0</v>
      </c>
      <c r="AA44" s="31">
        <f t="shared" si="0"/>
        <v>1.1999999999999999E-3</v>
      </c>
      <c r="AB44" s="31">
        <f t="shared" si="1"/>
        <v>4.1666666666666664E-2</v>
      </c>
      <c r="AC44" s="31">
        <f t="shared" si="2"/>
        <v>4.1666666666666664E-2</v>
      </c>
      <c r="AD44" s="31" t="e">
        <f t="shared" si="3"/>
        <v>#DIV/0!</v>
      </c>
      <c r="AE44" s="31">
        <f t="shared" si="4"/>
        <v>1.1999999999999999E-3</v>
      </c>
      <c r="AF44" s="31">
        <f t="shared" si="5"/>
        <v>0</v>
      </c>
    </row>
    <row r="45" spans="1:32" s="31" customFormat="1" ht="12.75" customHeight="1" x14ac:dyDescent="0.2">
      <c r="A45" s="30"/>
      <c r="B45" s="49" t="s">
        <v>122</v>
      </c>
      <c r="C45" s="33">
        <v>0</v>
      </c>
      <c r="D45" s="33">
        <v>0</v>
      </c>
      <c r="E45" s="33">
        <v>0</v>
      </c>
      <c r="F45" s="33">
        <v>0</v>
      </c>
      <c r="G45" s="33">
        <v>1.1999999999999999E-3</v>
      </c>
      <c r="H45" s="33">
        <v>4.2000000000000003E-2</v>
      </c>
      <c r="I45" s="33">
        <v>1.6799999999999999E-2</v>
      </c>
      <c r="J45" s="34">
        <v>9.5999999999999992E-3</v>
      </c>
      <c r="K45" s="34">
        <v>4.7999999999999996E-3</v>
      </c>
      <c r="L45" s="34">
        <v>3.5999999999999999E-3</v>
      </c>
      <c r="M45" s="33">
        <v>7.1999999999999998E-3</v>
      </c>
      <c r="N45" s="33">
        <v>3.5999999999999999E-3</v>
      </c>
      <c r="O45" s="33">
        <v>3.5999999999999999E-3</v>
      </c>
      <c r="P45" s="33">
        <v>4.7999999999999996E-3</v>
      </c>
      <c r="Q45" s="33">
        <v>7.1999999999999998E-3</v>
      </c>
      <c r="R45" s="33">
        <v>8.3999999999999995E-3</v>
      </c>
      <c r="S45" s="33">
        <v>2.76E-2</v>
      </c>
      <c r="T45" s="33">
        <v>3.5999999999999997E-2</v>
      </c>
      <c r="U45" s="34">
        <v>7.1999999999999998E-3</v>
      </c>
      <c r="V45" s="34">
        <v>2.3999999999999998E-3</v>
      </c>
      <c r="W45" s="34">
        <v>1.1999999999999999E-3</v>
      </c>
      <c r="X45" s="33">
        <v>0</v>
      </c>
      <c r="Y45" s="33">
        <v>0</v>
      </c>
      <c r="Z45" s="33">
        <v>0</v>
      </c>
      <c r="AA45" s="31">
        <f t="shared" si="0"/>
        <v>0.18720000000000006</v>
      </c>
      <c r="AB45" s="31">
        <f t="shared" si="1"/>
        <v>0.18571428571428575</v>
      </c>
      <c r="AC45" s="31">
        <f t="shared" si="2"/>
        <v>0.81250000000000033</v>
      </c>
      <c r="AD45" s="31">
        <f t="shared" si="3"/>
        <v>1.0833333333333337</v>
      </c>
      <c r="AE45" s="31">
        <f t="shared" si="4"/>
        <v>9.5999999999999992E-3</v>
      </c>
      <c r="AF45" s="31">
        <f t="shared" si="5"/>
        <v>7.1999999999999998E-3</v>
      </c>
    </row>
    <row r="46" spans="1:32" s="31" customFormat="1" ht="12.75" customHeight="1" x14ac:dyDescent="0.2">
      <c r="A46" s="30"/>
      <c r="B46" s="49" t="s">
        <v>123</v>
      </c>
      <c r="C46" s="33">
        <v>0.1668</v>
      </c>
      <c r="D46" s="33">
        <v>0.1656</v>
      </c>
      <c r="E46" s="33">
        <v>0.1668</v>
      </c>
      <c r="F46" s="33">
        <v>0.1656</v>
      </c>
      <c r="G46" s="33">
        <v>0.1704</v>
      </c>
      <c r="H46" s="33">
        <v>0.18</v>
      </c>
      <c r="I46" s="33">
        <v>0.18840000000000001</v>
      </c>
      <c r="J46" s="34">
        <v>0.2016</v>
      </c>
      <c r="K46" s="34">
        <v>0.1956</v>
      </c>
      <c r="L46" s="34">
        <v>0.2064</v>
      </c>
      <c r="M46" s="33">
        <v>0.21479999999999999</v>
      </c>
      <c r="N46" s="33">
        <v>0.21360000000000001</v>
      </c>
      <c r="O46" s="33">
        <v>0.2112</v>
      </c>
      <c r="P46" s="33">
        <v>0.21959999999999999</v>
      </c>
      <c r="Q46" s="33">
        <v>0.21240000000000001</v>
      </c>
      <c r="R46" s="33">
        <v>0.21</v>
      </c>
      <c r="S46" s="33">
        <v>0.20880000000000001</v>
      </c>
      <c r="T46" s="33">
        <v>0.21479999999999999</v>
      </c>
      <c r="U46" s="34">
        <v>0.20880000000000001</v>
      </c>
      <c r="V46" s="34">
        <v>0.20519999999999999</v>
      </c>
      <c r="W46" s="34">
        <v>0.18840000000000001</v>
      </c>
      <c r="X46" s="33">
        <v>0.1812</v>
      </c>
      <c r="Y46" s="33">
        <v>0.18479999999999999</v>
      </c>
      <c r="Z46" s="33">
        <v>0.18</v>
      </c>
      <c r="AA46" s="31">
        <f t="shared" si="0"/>
        <v>4.6607999999999992</v>
      </c>
      <c r="AB46" s="31">
        <f t="shared" si="1"/>
        <v>0.8843351548269579</v>
      </c>
      <c r="AC46" s="31">
        <f t="shared" si="2"/>
        <v>0.94089147286821684</v>
      </c>
      <c r="AD46" s="31">
        <f t="shared" si="3"/>
        <v>0.93007662835249016</v>
      </c>
      <c r="AE46" s="31">
        <f t="shared" si="4"/>
        <v>0.2064</v>
      </c>
      <c r="AF46" s="31">
        <f t="shared" si="5"/>
        <v>0.20880000000000001</v>
      </c>
    </row>
    <row r="47" spans="1:32" s="31" customFormat="1" ht="12.75" customHeight="1" x14ac:dyDescent="0.2">
      <c r="A47" s="30"/>
      <c r="B47" s="51" t="s">
        <v>124</v>
      </c>
      <c r="C47" s="52">
        <v>2.7151999999999998</v>
      </c>
      <c r="D47" s="52">
        <v>2.6806999999999999</v>
      </c>
      <c r="E47" s="52">
        <v>2.7414000000000001</v>
      </c>
      <c r="F47" s="52">
        <v>2.7431999999999999</v>
      </c>
      <c r="G47" s="52">
        <v>2.7532999999999999</v>
      </c>
      <c r="H47" s="52">
        <v>2.8906999999999998</v>
      </c>
      <c r="I47" s="52">
        <v>3.4264999999999999</v>
      </c>
      <c r="J47" s="52">
        <v>3.2505999999999999</v>
      </c>
      <c r="K47" s="52">
        <v>3.3237999999999999</v>
      </c>
      <c r="L47" s="52">
        <v>3.2387000000000001</v>
      </c>
      <c r="M47" s="52">
        <v>2.9308999999999998</v>
      </c>
      <c r="N47" s="52">
        <v>3.1562000000000001</v>
      </c>
      <c r="O47" s="52">
        <v>3.4458000000000002</v>
      </c>
      <c r="P47" s="52">
        <v>3.2322000000000002</v>
      </c>
      <c r="Q47" s="52">
        <v>3.4914999999999998</v>
      </c>
      <c r="R47" s="52">
        <v>3.1977000000000002</v>
      </c>
      <c r="S47" s="52">
        <v>3.0882000000000001</v>
      </c>
      <c r="T47" s="52">
        <v>3.1042000000000001</v>
      </c>
      <c r="U47" s="52">
        <v>3.0966999999999998</v>
      </c>
      <c r="V47" s="52">
        <v>3.0402999999999998</v>
      </c>
      <c r="W47" s="52">
        <v>2.9794</v>
      </c>
      <c r="X47" s="52">
        <v>2.9287000000000001</v>
      </c>
      <c r="Y47" s="52">
        <v>2.8921000000000001</v>
      </c>
      <c r="Z47" s="52">
        <v>2.8731</v>
      </c>
      <c r="AA47" s="31">
        <f t="shared" si="0"/>
        <v>73.221099999999993</v>
      </c>
      <c r="AB47" s="31">
        <f t="shared" si="1"/>
        <v>0.87380185211704609</v>
      </c>
      <c r="AC47" s="31">
        <f t="shared" si="2"/>
        <v>0.91788891228914693</v>
      </c>
      <c r="AD47" s="31">
        <f t="shared" si="3"/>
        <v>0.98520333473267241</v>
      </c>
      <c r="AE47" s="31">
        <f t="shared" si="4"/>
        <v>3.3237999999999999</v>
      </c>
      <c r="AF47" s="31">
        <f t="shared" si="5"/>
        <v>3.0966999999999998</v>
      </c>
    </row>
    <row r="48" spans="1:32" s="31" customFormat="1" ht="12.75" customHeight="1" x14ac:dyDescent="0.2">
      <c r="A48" s="30"/>
      <c r="B48" s="49" t="s">
        <v>125</v>
      </c>
      <c r="C48" s="33">
        <v>0.67620000000000002</v>
      </c>
      <c r="D48" s="33">
        <v>0.68179999999999996</v>
      </c>
      <c r="E48" s="33">
        <v>0.68179999999999996</v>
      </c>
      <c r="F48" s="33">
        <v>0.68459999999999999</v>
      </c>
      <c r="G48" s="33">
        <v>0.68879999999999997</v>
      </c>
      <c r="H48" s="33">
        <v>0.69159999999999999</v>
      </c>
      <c r="I48" s="33">
        <v>0.74480000000000002</v>
      </c>
      <c r="J48" s="34">
        <v>0.75039999999999996</v>
      </c>
      <c r="K48" s="34">
        <v>0.75039999999999996</v>
      </c>
      <c r="L48" s="34">
        <v>0.74339999999999995</v>
      </c>
      <c r="M48" s="33">
        <v>0.72660000000000002</v>
      </c>
      <c r="N48" s="33">
        <v>0.73780000000000001</v>
      </c>
      <c r="O48" s="33">
        <v>0.73499999999999999</v>
      </c>
      <c r="P48" s="33">
        <v>0.74339999999999995</v>
      </c>
      <c r="Q48" s="33">
        <v>0.71819999999999995</v>
      </c>
      <c r="R48" s="33">
        <v>0.7</v>
      </c>
      <c r="S48" s="33">
        <v>0.68879999999999997</v>
      </c>
      <c r="T48" s="33">
        <v>0.69159999999999999</v>
      </c>
      <c r="U48" s="34">
        <v>0.69299999999999995</v>
      </c>
      <c r="V48" s="34">
        <v>0.68320000000000003</v>
      </c>
      <c r="W48" s="34">
        <v>0.68320000000000003</v>
      </c>
      <c r="X48" s="33">
        <v>0.67900000000000005</v>
      </c>
      <c r="Y48" s="33">
        <v>0.6734</v>
      </c>
      <c r="Z48" s="33">
        <v>0.67620000000000002</v>
      </c>
      <c r="AA48" s="31">
        <f t="shared" si="0"/>
        <v>16.923199999999998</v>
      </c>
      <c r="AB48" s="31">
        <f t="shared" si="1"/>
        <v>0.93967661691542281</v>
      </c>
      <c r="AC48" s="31">
        <f t="shared" si="2"/>
        <v>0.93967661691542281</v>
      </c>
      <c r="AD48" s="31">
        <f t="shared" si="3"/>
        <v>1.0175084175084175</v>
      </c>
      <c r="AE48" s="31">
        <f t="shared" si="4"/>
        <v>0.75039999999999996</v>
      </c>
      <c r="AF48" s="31">
        <f t="shared" si="5"/>
        <v>0.69299999999999995</v>
      </c>
    </row>
    <row r="49" spans="1:32" s="31" customFormat="1" ht="12.75" customHeight="1" x14ac:dyDescent="0.2">
      <c r="A49" s="30"/>
      <c r="B49" s="49" t="s">
        <v>126</v>
      </c>
      <c r="C49" s="33">
        <v>0.49559999999999998</v>
      </c>
      <c r="D49" s="33">
        <v>0.48720000000000002</v>
      </c>
      <c r="E49" s="33">
        <v>0.4914</v>
      </c>
      <c r="F49" s="33">
        <v>0.49840000000000001</v>
      </c>
      <c r="G49" s="33">
        <v>0.49</v>
      </c>
      <c r="H49" s="33">
        <v>0.51659999999999995</v>
      </c>
      <c r="I49" s="33">
        <v>0.49840000000000001</v>
      </c>
      <c r="J49" s="34">
        <v>0.40179999999999999</v>
      </c>
      <c r="K49" s="34">
        <v>0.41720000000000002</v>
      </c>
      <c r="L49" s="34">
        <v>0.41720000000000002</v>
      </c>
      <c r="M49" s="33">
        <v>0.35</v>
      </c>
      <c r="N49" s="33">
        <v>0.40039999999999998</v>
      </c>
      <c r="O49" s="33">
        <v>0.41299999999999998</v>
      </c>
      <c r="P49" s="33">
        <v>0.43259999999999998</v>
      </c>
      <c r="Q49" s="33">
        <v>0.57399999999999995</v>
      </c>
      <c r="R49" s="33">
        <v>0.55020000000000002</v>
      </c>
      <c r="S49" s="33">
        <v>0.5544</v>
      </c>
      <c r="T49" s="33">
        <v>0.54320000000000002</v>
      </c>
      <c r="U49" s="34">
        <v>0.51939999999999997</v>
      </c>
      <c r="V49" s="34">
        <v>0.51239999999999997</v>
      </c>
      <c r="W49" s="34">
        <v>0.51100000000000001</v>
      </c>
      <c r="X49" s="33">
        <v>0.50539999999999996</v>
      </c>
      <c r="Y49" s="33">
        <v>0.504</v>
      </c>
      <c r="Z49" s="33">
        <v>0.50819999999999999</v>
      </c>
      <c r="AA49" s="31">
        <f t="shared" si="0"/>
        <v>11.591999999999999</v>
      </c>
      <c r="AB49" s="31">
        <f t="shared" si="1"/>
        <v>0.84146341463414631</v>
      </c>
      <c r="AC49" s="31">
        <f t="shared" si="2"/>
        <v>1.1577181208053688</v>
      </c>
      <c r="AD49" s="31">
        <f t="shared" si="3"/>
        <v>0.92991913746630717</v>
      </c>
      <c r="AE49" s="31">
        <f t="shared" si="4"/>
        <v>0.41720000000000002</v>
      </c>
      <c r="AF49" s="31">
        <f t="shared" si="5"/>
        <v>0.51939999999999997</v>
      </c>
    </row>
    <row r="50" spans="1:32" s="31" customFormat="1" ht="12.75" customHeight="1" x14ac:dyDescent="0.2">
      <c r="A50" s="30"/>
      <c r="B50" s="49" t="s">
        <v>127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1.4E-3</v>
      </c>
      <c r="I50" s="33">
        <v>0</v>
      </c>
      <c r="J50" s="34">
        <v>0</v>
      </c>
      <c r="K50" s="34">
        <v>0</v>
      </c>
      <c r="L50" s="34">
        <v>0</v>
      </c>
      <c r="M50" s="33">
        <v>0</v>
      </c>
      <c r="N50" s="33">
        <v>0</v>
      </c>
      <c r="O50" s="33">
        <v>1.4E-3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4">
        <v>0</v>
      </c>
      <c r="V50" s="34">
        <v>0</v>
      </c>
      <c r="W50" s="34">
        <v>0</v>
      </c>
      <c r="X50" s="33">
        <v>0</v>
      </c>
      <c r="Y50" s="33">
        <v>0</v>
      </c>
      <c r="Z50" s="33">
        <v>0</v>
      </c>
      <c r="AA50" s="31">
        <f t="shared" si="0"/>
        <v>2.8E-3</v>
      </c>
      <c r="AB50" s="31">
        <f t="shared" si="1"/>
        <v>8.3333333333333329E-2</v>
      </c>
      <c r="AC50" s="31" t="e">
        <f t="shared" si="2"/>
        <v>#DIV/0!</v>
      </c>
      <c r="AD50" s="31" t="e">
        <f t="shared" si="3"/>
        <v>#DIV/0!</v>
      </c>
      <c r="AE50" s="31">
        <f t="shared" si="4"/>
        <v>0</v>
      </c>
      <c r="AF50" s="31">
        <f t="shared" si="5"/>
        <v>0</v>
      </c>
    </row>
    <row r="51" spans="1:32" s="31" customFormat="1" ht="12.75" customHeight="1" x14ac:dyDescent="0.2">
      <c r="A51" s="30"/>
      <c r="B51" s="49" t="s">
        <v>95</v>
      </c>
      <c r="C51" s="33">
        <v>0.43259999999999998</v>
      </c>
      <c r="D51" s="33">
        <v>0.40600000000000003</v>
      </c>
      <c r="E51" s="33">
        <v>0.4284</v>
      </c>
      <c r="F51" s="33">
        <v>0.42699999999999999</v>
      </c>
      <c r="G51" s="33">
        <v>0.46899999999999997</v>
      </c>
      <c r="H51" s="33">
        <v>0.55859999999999999</v>
      </c>
      <c r="I51" s="33">
        <v>0.99119999999999997</v>
      </c>
      <c r="J51" s="34">
        <v>0.91139999999999999</v>
      </c>
      <c r="K51" s="34">
        <v>1.0178</v>
      </c>
      <c r="L51" s="34">
        <v>0.92259999999999998</v>
      </c>
      <c r="M51" s="33">
        <v>0.71679999999999999</v>
      </c>
      <c r="N51" s="33">
        <v>0.83579999999999999</v>
      </c>
      <c r="O51" s="33">
        <v>1.0751999999999999</v>
      </c>
      <c r="P51" s="33">
        <v>0.85960000000000003</v>
      </c>
      <c r="Q51" s="33">
        <v>1.036</v>
      </c>
      <c r="R51" s="33">
        <v>0.78539999999999999</v>
      </c>
      <c r="S51" s="33">
        <v>0.69159999999999999</v>
      </c>
      <c r="T51" s="33">
        <v>0.64959999999999996</v>
      </c>
      <c r="U51" s="34">
        <v>0.61460000000000004</v>
      </c>
      <c r="V51" s="34">
        <v>0.57399999999999995</v>
      </c>
      <c r="W51" s="34">
        <v>0.54600000000000004</v>
      </c>
      <c r="X51" s="33">
        <v>0.50960000000000005</v>
      </c>
      <c r="Y51" s="33">
        <v>0.4788</v>
      </c>
      <c r="Z51" s="33">
        <v>0.45500000000000002</v>
      </c>
      <c r="AA51" s="31">
        <f t="shared" si="0"/>
        <v>16.392599999999998</v>
      </c>
      <c r="AB51" s="31">
        <f t="shared" si="1"/>
        <v>0.63525390624999989</v>
      </c>
      <c r="AC51" s="31">
        <f t="shared" si="2"/>
        <v>0.67107977991746892</v>
      </c>
      <c r="AD51" s="31">
        <f t="shared" si="3"/>
        <v>1.1113325740318905</v>
      </c>
      <c r="AE51" s="31">
        <f t="shared" si="4"/>
        <v>1.0178</v>
      </c>
      <c r="AF51" s="31">
        <f t="shared" si="5"/>
        <v>0.61460000000000004</v>
      </c>
    </row>
    <row r="52" spans="1:32" s="31" customFormat="1" ht="12.75" customHeight="1" x14ac:dyDescent="0.2">
      <c r="A52" s="30"/>
      <c r="B52" s="49" t="s">
        <v>128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4">
        <v>0</v>
      </c>
      <c r="K52" s="34">
        <v>0</v>
      </c>
      <c r="L52" s="34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4">
        <v>0</v>
      </c>
      <c r="V52" s="34">
        <v>0</v>
      </c>
      <c r="W52" s="34">
        <v>0</v>
      </c>
      <c r="X52" s="33">
        <v>0</v>
      </c>
      <c r="Y52" s="33">
        <v>0</v>
      </c>
      <c r="Z52" s="33">
        <v>0</v>
      </c>
      <c r="AA52" s="31">
        <f t="shared" si="0"/>
        <v>0</v>
      </c>
      <c r="AB52" s="31" t="e">
        <f t="shared" si="1"/>
        <v>#DIV/0!</v>
      </c>
      <c r="AC52" s="31" t="e">
        <f t="shared" si="2"/>
        <v>#DIV/0!</v>
      </c>
      <c r="AD52" s="31" t="e">
        <f t="shared" si="3"/>
        <v>#DIV/0!</v>
      </c>
      <c r="AE52" s="31">
        <f t="shared" si="4"/>
        <v>0</v>
      </c>
      <c r="AF52" s="31">
        <f t="shared" si="5"/>
        <v>0</v>
      </c>
    </row>
    <row r="53" spans="1:32" s="31" customFormat="1" ht="12.75" customHeight="1" x14ac:dyDescent="0.2">
      <c r="A53" s="30"/>
      <c r="B53" s="49" t="s">
        <v>129</v>
      </c>
      <c r="C53" s="33">
        <v>1.0289999999999999</v>
      </c>
      <c r="D53" s="33">
        <v>1.0226999999999999</v>
      </c>
      <c r="E53" s="33">
        <v>1.0563</v>
      </c>
      <c r="F53" s="33">
        <v>1.05</v>
      </c>
      <c r="G53" s="33">
        <v>1.0268999999999999</v>
      </c>
      <c r="H53" s="33">
        <v>1.0395000000000001</v>
      </c>
      <c r="I53" s="33">
        <v>1.1109</v>
      </c>
      <c r="J53" s="34">
        <v>1.1067</v>
      </c>
      <c r="K53" s="34">
        <v>1.0563</v>
      </c>
      <c r="L53" s="34">
        <v>1.0772999999999999</v>
      </c>
      <c r="M53" s="33">
        <v>1.0584</v>
      </c>
      <c r="N53" s="33">
        <v>1.1025</v>
      </c>
      <c r="O53" s="33">
        <v>1.1424000000000001</v>
      </c>
      <c r="P53" s="33">
        <v>1.1193</v>
      </c>
      <c r="Q53" s="33">
        <v>1.0878000000000001</v>
      </c>
      <c r="R53" s="33">
        <v>1.0857000000000001</v>
      </c>
      <c r="S53" s="33">
        <v>1.0751999999999999</v>
      </c>
      <c r="T53" s="33">
        <v>1.1382000000000001</v>
      </c>
      <c r="U53" s="34">
        <v>1.1843999999999999</v>
      </c>
      <c r="V53" s="34">
        <v>1.1865000000000001</v>
      </c>
      <c r="W53" s="34">
        <v>1.1571</v>
      </c>
      <c r="X53" s="33">
        <v>1.1508</v>
      </c>
      <c r="Y53" s="33">
        <v>1.1529</v>
      </c>
      <c r="Z53" s="33">
        <v>1.1508</v>
      </c>
      <c r="AA53" s="31">
        <f t="shared" si="0"/>
        <v>26.367599999999999</v>
      </c>
      <c r="AB53" s="31">
        <f t="shared" si="1"/>
        <v>0.92595870206489661</v>
      </c>
      <c r="AC53" s="31">
        <f t="shared" si="2"/>
        <v>0.99272612270714722</v>
      </c>
      <c r="AD53" s="31">
        <f t="shared" si="3"/>
        <v>0.92595870206489661</v>
      </c>
      <c r="AE53" s="31">
        <f t="shared" si="4"/>
        <v>1.1067</v>
      </c>
      <c r="AF53" s="31">
        <f t="shared" si="5"/>
        <v>1.1865000000000001</v>
      </c>
    </row>
    <row r="54" spans="1:32" s="31" customFormat="1" ht="12.75" customHeight="1" x14ac:dyDescent="0.2">
      <c r="A54" s="30"/>
      <c r="B54" s="49" t="s">
        <v>130</v>
      </c>
      <c r="C54" s="33">
        <v>7.6E-3</v>
      </c>
      <c r="D54" s="33">
        <v>7.1999999999999998E-3</v>
      </c>
      <c r="E54" s="33">
        <v>7.6E-3</v>
      </c>
      <c r="F54" s="33">
        <v>7.1999999999999998E-3</v>
      </c>
      <c r="G54" s="33">
        <v>7.1999999999999998E-3</v>
      </c>
      <c r="H54" s="33">
        <v>6.1000000000000004E-3</v>
      </c>
      <c r="I54" s="33">
        <v>5.4000000000000003E-3</v>
      </c>
      <c r="J54" s="34">
        <v>5.4000000000000003E-3</v>
      </c>
      <c r="K54" s="34">
        <v>5.7999999999999996E-3</v>
      </c>
      <c r="L54" s="34">
        <v>5.0000000000000001E-3</v>
      </c>
      <c r="M54" s="33">
        <v>5.4000000000000003E-3</v>
      </c>
      <c r="N54" s="33">
        <v>5.0000000000000001E-3</v>
      </c>
      <c r="O54" s="33">
        <v>5.7999999999999996E-3</v>
      </c>
      <c r="P54" s="33">
        <v>5.7999999999999996E-3</v>
      </c>
      <c r="Q54" s="33">
        <v>5.0000000000000001E-3</v>
      </c>
      <c r="R54" s="33">
        <v>5.0000000000000001E-3</v>
      </c>
      <c r="S54" s="33">
        <v>5.4000000000000003E-3</v>
      </c>
      <c r="T54" s="33">
        <v>5.7999999999999996E-3</v>
      </c>
      <c r="U54" s="34">
        <v>5.4000000000000003E-3</v>
      </c>
      <c r="V54" s="34">
        <v>5.7999999999999996E-3</v>
      </c>
      <c r="W54" s="34">
        <v>5.7999999999999996E-3</v>
      </c>
      <c r="X54" s="33">
        <v>5.7999999999999996E-3</v>
      </c>
      <c r="Y54" s="33">
        <v>5.7999999999999996E-3</v>
      </c>
      <c r="Z54" s="33">
        <v>5.7999999999999996E-3</v>
      </c>
      <c r="AA54" s="31">
        <f t="shared" si="0"/>
        <v>0.1421</v>
      </c>
      <c r="AB54" s="31">
        <f t="shared" si="1"/>
        <v>0.7790570175438597</v>
      </c>
      <c r="AC54" s="31">
        <f t="shared" si="2"/>
        <v>1.0208333333333335</v>
      </c>
      <c r="AD54" s="31">
        <f t="shared" si="3"/>
        <v>1.0208333333333335</v>
      </c>
      <c r="AE54" s="31">
        <f t="shared" si="4"/>
        <v>5.7999999999999996E-3</v>
      </c>
      <c r="AF54" s="31">
        <f t="shared" si="5"/>
        <v>5.7999999999999996E-3</v>
      </c>
    </row>
    <row r="55" spans="1:32" s="31" customFormat="1" ht="12.75" customHeight="1" x14ac:dyDescent="0.2">
      <c r="A55" s="30"/>
      <c r="B55" s="49" t="s">
        <v>131</v>
      </c>
      <c r="C55" s="33">
        <v>7.4200000000000002E-2</v>
      </c>
      <c r="D55" s="33">
        <v>7.5800000000000006E-2</v>
      </c>
      <c r="E55" s="33">
        <v>7.5899999999999995E-2</v>
      </c>
      <c r="F55" s="33">
        <v>7.5999999999999998E-2</v>
      </c>
      <c r="G55" s="33">
        <v>7.1400000000000005E-2</v>
      </c>
      <c r="H55" s="33">
        <v>7.6899999999999996E-2</v>
      </c>
      <c r="I55" s="33">
        <v>7.5800000000000006E-2</v>
      </c>
      <c r="J55" s="34">
        <v>7.4899999999999994E-2</v>
      </c>
      <c r="K55" s="34">
        <v>7.6300000000000007E-2</v>
      </c>
      <c r="L55" s="34">
        <v>7.3099999999999998E-2</v>
      </c>
      <c r="M55" s="33">
        <v>7.3700000000000002E-2</v>
      </c>
      <c r="N55" s="33">
        <v>7.4700000000000003E-2</v>
      </c>
      <c r="O55" s="33">
        <v>7.3099999999999998E-2</v>
      </c>
      <c r="P55" s="33">
        <v>7.1499999999999994E-2</v>
      </c>
      <c r="Q55" s="33">
        <v>7.0400000000000004E-2</v>
      </c>
      <c r="R55" s="33">
        <v>7.1400000000000005E-2</v>
      </c>
      <c r="S55" s="33">
        <v>7.2800000000000004E-2</v>
      </c>
      <c r="T55" s="33">
        <v>7.5800000000000006E-2</v>
      </c>
      <c r="U55" s="34">
        <v>7.9899999999999999E-2</v>
      </c>
      <c r="V55" s="34">
        <v>7.8399999999999997E-2</v>
      </c>
      <c r="W55" s="34">
        <v>7.6300000000000007E-2</v>
      </c>
      <c r="X55" s="33">
        <v>7.8200000000000006E-2</v>
      </c>
      <c r="Y55" s="33">
        <v>7.7200000000000005E-2</v>
      </c>
      <c r="Z55" s="33">
        <v>7.7100000000000002E-2</v>
      </c>
      <c r="AA55" s="31">
        <f t="shared" si="0"/>
        <v>1.8008</v>
      </c>
      <c r="AB55" s="31">
        <f t="shared" si="1"/>
        <v>0.9390905298289528</v>
      </c>
      <c r="AC55" s="31">
        <f t="shared" si="2"/>
        <v>0.98339886413280897</v>
      </c>
      <c r="AD55" s="31">
        <f t="shared" si="3"/>
        <v>0.9390905298289528</v>
      </c>
      <c r="AE55" s="31">
        <f t="shared" si="4"/>
        <v>7.6300000000000007E-2</v>
      </c>
      <c r="AF55" s="31">
        <f t="shared" si="5"/>
        <v>7.9899999999999999E-2</v>
      </c>
    </row>
    <row r="56" spans="1:32" s="31" customFormat="1" ht="12.75" customHeight="1" x14ac:dyDescent="0.2">
      <c r="A56" s="30"/>
      <c r="B56" s="51" t="s">
        <v>132</v>
      </c>
      <c r="C56" s="52">
        <v>1.8532999999999999</v>
      </c>
      <c r="D56" s="52">
        <v>1.8526</v>
      </c>
      <c r="E56" s="52">
        <v>1.8488</v>
      </c>
      <c r="F56" s="52">
        <v>1.9470000000000001</v>
      </c>
      <c r="G56" s="52">
        <v>2.0335000000000001</v>
      </c>
      <c r="H56" s="52">
        <v>2.2644000000000002</v>
      </c>
      <c r="I56" s="52">
        <v>2.6596000000000002</v>
      </c>
      <c r="J56" s="52">
        <v>2.8542999999999998</v>
      </c>
      <c r="K56" s="52">
        <v>2.9097</v>
      </c>
      <c r="L56" s="52">
        <v>3.0425</v>
      </c>
      <c r="M56" s="52">
        <v>2.7258</v>
      </c>
      <c r="N56" s="52">
        <v>2.843</v>
      </c>
      <c r="O56" s="52">
        <v>3.0836000000000001</v>
      </c>
      <c r="P56" s="52">
        <v>3.1589</v>
      </c>
      <c r="Q56" s="52">
        <v>3.1768000000000001</v>
      </c>
      <c r="R56" s="52">
        <v>2.9742999999999999</v>
      </c>
      <c r="S56" s="52">
        <v>2.7890000000000001</v>
      </c>
      <c r="T56" s="52">
        <v>2.3813</v>
      </c>
      <c r="U56" s="52">
        <v>2.3077999999999999</v>
      </c>
      <c r="V56" s="52">
        <v>2.286</v>
      </c>
      <c r="W56" s="52">
        <v>2.2284999999999999</v>
      </c>
      <c r="X56" s="52">
        <v>2.1227</v>
      </c>
      <c r="Y56" s="52">
        <v>1.994</v>
      </c>
      <c r="Z56" s="52">
        <v>2.0331999999999999</v>
      </c>
      <c r="AA56" s="31">
        <f t="shared" si="0"/>
        <v>59.370600000000003</v>
      </c>
      <c r="AB56" s="31">
        <f t="shared" si="1"/>
        <v>0.77870026441702345</v>
      </c>
      <c r="AC56" s="31">
        <f t="shared" si="2"/>
        <v>0.81307313064913733</v>
      </c>
      <c r="AD56" s="31">
        <f t="shared" si="3"/>
        <v>1.0719191437732907</v>
      </c>
      <c r="AE56" s="31">
        <f t="shared" si="4"/>
        <v>3.0425</v>
      </c>
      <c r="AF56" s="31">
        <f t="shared" si="5"/>
        <v>2.3077999999999999</v>
      </c>
    </row>
    <row r="57" spans="1:32" s="31" customFormat="1" ht="12.75" customHeight="1" x14ac:dyDescent="0.2">
      <c r="A57" s="30"/>
      <c r="B57" s="49" t="s">
        <v>133</v>
      </c>
      <c r="C57" s="33">
        <v>0.12039999999999999</v>
      </c>
      <c r="D57" s="33">
        <v>0.126</v>
      </c>
      <c r="E57" s="33">
        <v>0.11899999999999999</v>
      </c>
      <c r="F57" s="33">
        <v>0.11899999999999999</v>
      </c>
      <c r="G57" s="33">
        <v>0.1176</v>
      </c>
      <c r="H57" s="33">
        <v>0.12039999999999999</v>
      </c>
      <c r="I57" s="33">
        <v>0.182</v>
      </c>
      <c r="J57" s="34">
        <v>0.25619999999999998</v>
      </c>
      <c r="K57" s="34">
        <v>0.26319999999999999</v>
      </c>
      <c r="L57" s="34">
        <v>0.378</v>
      </c>
      <c r="M57" s="33">
        <v>0.371</v>
      </c>
      <c r="N57" s="33">
        <v>0.22120000000000001</v>
      </c>
      <c r="O57" s="33">
        <v>0.3528</v>
      </c>
      <c r="P57" s="33">
        <v>0.34439999999999998</v>
      </c>
      <c r="Q57" s="33">
        <v>0.36120000000000002</v>
      </c>
      <c r="R57" s="33">
        <v>0.27860000000000001</v>
      </c>
      <c r="S57" s="33">
        <v>0.23380000000000001</v>
      </c>
      <c r="T57" s="33">
        <v>0.1288</v>
      </c>
      <c r="U57" s="34">
        <v>0.1288</v>
      </c>
      <c r="V57" s="34">
        <v>0.13020000000000001</v>
      </c>
      <c r="W57" s="34">
        <v>0.13159999999999999</v>
      </c>
      <c r="X57" s="33">
        <v>0.1288</v>
      </c>
      <c r="Y57" s="33">
        <v>0.13159999999999999</v>
      </c>
      <c r="Z57" s="33">
        <v>0.13159999999999999</v>
      </c>
      <c r="AA57" s="31">
        <f t="shared" si="0"/>
        <v>4.8761999999999999</v>
      </c>
      <c r="AB57" s="31">
        <f t="shared" si="1"/>
        <v>0.53749999999999998</v>
      </c>
      <c r="AC57" s="31">
        <f t="shared" si="2"/>
        <v>0.53749999999999998</v>
      </c>
      <c r="AD57" s="31">
        <f t="shared" si="3"/>
        <v>1.5438829787234043</v>
      </c>
      <c r="AE57" s="31">
        <f t="shared" si="4"/>
        <v>0.378</v>
      </c>
      <c r="AF57" s="31">
        <f t="shared" si="5"/>
        <v>0.13159999999999999</v>
      </c>
    </row>
    <row r="58" spans="1:32" s="31" customFormat="1" ht="12.75" customHeight="1" x14ac:dyDescent="0.2">
      <c r="A58" s="30"/>
      <c r="B58" s="49" t="s">
        <v>134</v>
      </c>
      <c r="C58" s="33">
        <v>0.32969999999999999</v>
      </c>
      <c r="D58" s="33">
        <v>0.33600000000000002</v>
      </c>
      <c r="E58" s="33">
        <v>0.33179999999999998</v>
      </c>
      <c r="F58" s="33">
        <v>0.33179999999999998</v>
      </c>
      <c r="G58" s="33">
        <v>0.36749999999999999</v>
      </c>
      <c r="H58" s="33">
        <v>0.43259999999999998</v>
      </c>
      <c r="I58" s="33">
        <v>0.50190000000000001</v>
      </c>
      <c r="J58" s="34">
        <v>0.53969999999999996</v>
      </c>
      <c r="K58" s="34">
        <v>0.54179999999999995</v>
      </c>
      <c r="L58" s="34">
        <v>0.51870000000000005</v>
      </c>
      <c r="M58" s="33">
        <v>0.46410000000000001</v>
      </c>
      <c r="N58" s="33">
        <v>0.49980000000000002</v>
      </c>
      <c r="O58" s="33">
        <v>0.54390000000000005</v>
      </c>
      <c r="P58" s="33">
        <v>0.50190000000000001</v>
      </c>
      <c r="Q58" s="33">
        <v>0.48930000000000001</v>
      </c>
      <c r="R58" s="33">
        <v>0.4788</v>
      </c>
      <c r="S58" s="33">
        <v>0.4158</v>
      </c>
      <c r="T58" s="33">
        <v>0.378</v>
      </c>
      <c r="U58" s="34">
        <v>0.36959999999999998</v>
      </c>
      <c r="V58" s="34">
        <v>0.36749999999999999</v>
      </c>
      <c r="W58" s="34">
        <v>0.35909999999999997</v>
      </c>
      <c r="X58" s="33">
        <v>0.36120000000000002</v>
      </c>
      <c r="Y58" s="33">
        <v>0.35070000000000001</v>
      </c>
      <c r="Z58" s="33">
        <v>0.35070000000000001</v>
      </c>
      <c r="AA58" s="31">
        <f t="shared" si="0"/>
        <v>10.161899999999997</v>
      </c>
      <c r="AB58" s="31">
        <f t="shared" si="1"/>
        <v>0.77847490347490322</v>
      </c>
      <c r="AC58" s="31">
        <f t="shared" si="2"/>
        <v>0.78149224806201545</v>
      </c>
      <c r="AD58" s="31">
        <f t="shared" si="3"/>
        <v>1.1455965909090908</v>
      </c>
      <c r="AE58" s="31">
        <f t="shared" si="4"/>
        <v>0.54179999999999995</v>
      </c>
      <c r="AF58" s="31">
        <f t="shared" si="5"/>
        <v>0.36959999999999998</v>
      </c>
    </row>
    <row r="59" spans="1:32" s="31" customFormat="1" ht="12.75" customHeight="1" x14ac:dyDescent="0.2">
      <c r="A59" s="30"/>
      <c r="B59" s="49" t="s">
        <v>135</v>
      </c>
      <c r="C59" s="33">
        <v>0.43959999999999999</v>
      </c>
      <c r="D59" s="33">
        <v>0.44800000000000001</v>
      </c>
      <c r="E59" s="33">
        <v>0.4284</v>
      </c>
      <c r="F59" s="33">
        <v>0.52359999999999995</v>
      </c>
      <c r="G59" s="33">
        <v>0.46479999999999999</v>
      </c>
      <c r="H59" s="33">
        <v>0.51380000000000003</v>
      </c>
      <c r="I59" s="33">
        <v>0.71960000000000002</v>
      </c>
      <c r="J59" s="34">
        <v>0.79659999999999997</v>
      </c>
      <c r="K59" s="34">
        <v>0.80779999999999996</v>
      </c>
      <c r="L59" s="34">
        <v>0.81200000000000006</v>
      </c>
      <c r="M59" s="33">
        <v>0.64959999999999996</v>
      </c>
      <c r="N59" s="33">
        <v>0.79659999999999997</v>
      </c>
      <c r="O59" s="33">
        <v>0.81200000000000006</v>
      </c>
      <c r="P59" s="33">
        <v>0.81200000000000006</v>
      </c>
      <c r="Q59" s="33">
        <v>0.78400000000000003</v>
      </c>
      <c r="R59" s="33">
        <v>0.71120000000000005</v>
      </c>
      <c r="S59" s="33">
        <v>0.59919999999999995</v>
      </c>
      <c r="T59" s="33">
        <v>0.54879999999999995</v>
      </c>
      <c r="U59" s="34">
        <v>0.51519999999999999</v>
      </c>
      <c r="V59" s="34">
        <v>0.52080000000000004</v>
      </c>
      <c r="W59" s="34">
        <v>0.497</v>
      </c>
      <c r="X59" s="33">
        <v>0.48159999999999997</v>
      </c>
      <c r="Y59" s="33">
        <v>0.47039999999999998</v>
      </c>
      <c r="Z59" s="33">
        <v>0.49280000000000002</v>
      </c>
      <c r="AA59" s="31">
        <f t="shared" si="0"/>
        <v>14.645399999999999</v>
      </c>
      <c r="AB59" s="31">
        <f t="shared" si="1"/>
        <v>0.75150862068965496</v>
      </c>
      <c r="AC59" s="31">
        <f t="shared" si="2"/>
        <v>0.75150862068965496</v>
      </c>
      <c r="AD59" s="31">
        <f t="shared" si="3"/>
        <v>1.1717069892473115</v>
      </c>
      <c r="AE59" s="31">
        <f t="shared" si="4"/>
        <v>0.81200000000000006</v>
      </c>
      <c r="AF59" s="31">
        <f t="shared" si="5"/>
        <v>0.52080000000000004</v>
      </c>
    </row>
    <row r="60" spans="1:32" s="31" customFormat="1" ht="12.75" customHeight="1" x14ac:dyDescent="0.2">
      <c r="A60" s="30"/>
      <c r="B60" s="49" t="s">
        <v>136</v>
      </c>
      <c r="C60" s="33">
        <v>0.26879999999999998</v>
      </c>
      <c r="D60" s="33">
        <v>0.26879999999999998</v>
      </c>
      <c r="E60" s="33">
        <v>0.2898</v>
      </c>
      <c r="F60" s="33">
        <v>0.26879999999999998</v>
      </c>
      <c r="G60" s="33">
        <v>0.252</v>
      </c>
      <c r="H60" s="33">
        <v>0.26040000000000002</v>
      </c>
      <c r="I60" s="33">
        <v>0.26669999999999999</v>
      </c>
      <c r="J60" s="34">
        <v>0.26879999999999998</v>
      </c>
      <c r="K60" s="34">
        <v>0.27929999999999999</v>
      </c>
      <c r="L60" s="34">
        <v>0.27300000000000002</v>
      </c>
      <c r="M60" s="33">
        <v>0.26250000000000001</v>
      </c>
      <c r="N60" s="33">
        <v>0.2646</v>
      </c>
      <c r="O60" s="33">
        <v>0.26669999999999999</v>
      </c>
      <c r="P60" s="33">
        <v>0.27300000000000002</v>
      </c>
      <c r="Q60" s="33">
        <v>0.29609999999999997</v>
      </c>
      <c r="R60" s="33">
        <v>0.27929999999999999</v>
      </c>
      <c r="S60" s="33">
        <v>0.2646</v>
      </c>
      <c r="T60" s="33">
        <v>0.27089999999999997</v>
      </c>
      <c r="U60" s="34">
        <v>0.27300000000000002</v>
      </c>
      <c r="V60" s="34">
        <v>0.27929999999999999</v>
      </c>
      <c r="W60" s="34">
        <v>0.30659999999999998</v>
      </c>
      <c r="X60" s="33">
        <v>0.29609999999999997</v>
      </c>
      <c r="Y60" s="33">
        <v>0.28349999999999997</v>
      </c>
      <c r="Z60" s="33">
        <v>0.27929999999999999</v>
      </c>
      <c r="AA60" s="31">
        <f t="shared" si="0"/>
        <v>6.5919000000000008</v>
      </c>
      <c r="AB60" s="31">
        <f t="shared" si="1"/>
        <v>0.89583333333333348</v>
      </c>
      <c r="AC60" s="31">
        <f t="shared" si="2"/>
        <v>0.98339598997493749</v>
      </c>
      <c r="AD60" s="31">
        <f t="shared" si="3"/>
        <v>0.89583333333333348</v>
      </c>
      <c r="AE60" s="31">
        <f t="shared" si="4"/>
        <v>0.27929999999999999</v>
      </c>
      <c r="AF60" s="31">
        <f t="shared" si="5"/>
        <v>0.30659999999999998</v>
      </c>
    </row>
    <row r="61" spans="1:32" s="31" customFormat="1" ht="12.75" customHeight="1" x14ac:dyDescent="0.2">
      <c r="A61" s="30"/>
      <c r="B61" s="49" t="s">
        <v>137</v>
      </c>
      <c r="C61" s="33">
        <v>7.1999999999999995E-2</v>
      </c>
      <c r="D61" s="33">
        <v>6.9599999999999995E-2</v>
      </c>
      <c r="E61" s="33">
        <v>6.8400000000000002E-2</v>
      </c>
      <c r="F61" s="33">
        <v>7.3200000000000001E-2</v>
      </c>
      <c r="G61" s="33">
        <v>6.7199999999999996E-2</v>
      </c>
      <c r="H61" s="33">
        <v>7.5600000000000001E-2</v>
      </c>
      <c r="I61" s="33">
        <v>8.0399999999999999E-2</v>
      </c>
      <c r="J61" s="34">
        <v>8.2799999999999999E-2</v>
      </c>
      <c r="K61" s="34">
        <v>8.5199999999999998E-2</v>
      </c>
      <c r="L61" s="34">
        <v>7.8E-2</v>
      </c>
      <c r="M61" s="33">
        <v>7.6799999999999993E-2</v>
      </c>
      <c r="N61" s="33">
        <v>8.0399999999999999E-2</v>
      </c>
      <c r="O61" s="33">
        <v>7.9200000000000007E-2</v>
      </c>
      <c r="P61" s="33">
        <v>7.9200000000000007E-2</v>
      </c>
      <c r="Q61" s="33">
        <v>7.4399999999999994E-2</v>
      </c>
      <c r="R61" s="33">
        <v>7.4399999999999994E-2</v>
      </c>
      <c r="S61" s="33">
        <v>7.5600000000000001E-2</v>
      </c>
      <c r="T61" s="33">
        <v>7.1999999999999995E-2</v>
      </c>
      <c r="U61" s="34">
        <v>7.4399999999999994E-2</v>
      </c>
      <c r="V61" s="34">
        <v>7.1999999999999995E-2</v>
      </c>
      <c r="W61" s="34">
        <v>7.3200000000000001E-2</v>
      </c>
      <c r="X61" s="33">
        <v>7.6799999999999993E-2</v>
      </c>
      <c r="Y61" s="33">
        <v>6.9599999999999995E-2</v>
      </c>
      <c r="Z61" s="33">
        <v>7.1999999999999995E-2</v>
      </c>
      <c r="AA61" s="31">
        <f t="shared" si="0"/>
        <v>1.8024</v>
      </c>
      <c r="AB61" s="31">
        <f t="shared" si="1"/>
        <v>0.88145539906103287</v>
      </c>
      <c r="AC61" s="31">
        <f t="shared" si="2"/>
        <v>0.88145539906103287</v>
      </c>
      <c r="AD61" s="31">
        <f t="shared" si="3"/>
        <v>1.0094086021505377</v>
      </c>
      <c r="AE61" s="31">
        <f t="shared" si="4"/>
        <v>8.5199999999999998E-2</v>
      </c>
      <c r="AF61" s="31">
        <f t="shared" si="5"/>
        <v>7.4399999999999994E-2</v>
      </c>
    </row>
    <row r="62" spans="1:32" s="31" customFormat="1" ht="12.75" customHeight="1" x14ac:dyDescent="0.2">
      <c r="A62" s="30"/>
      <c r="B62" s="49" t="s">
        <v>138</v>
      </c>
      <c r="C62" s="33">
        <v>1.1999999999999999E-3</v>
      </c>
      <c r="D62" s="33">
        <v>2.3999999999999998E-3</v>
      </c>
      <c r="E62" s="33">
        <v>1.1999999999999999E-3</v>
      </c>
      <c r="F62" s="33">
        <v>2.3999999999999998E-3</v>
      </c>
      <c r="G62" s="33">
        <v>6.6000000000000003E-2</v>
      </c>
      <c r="H62" s="33">
        <v>9.7199999999999995E-2</v>
      </c>
      <c r="I62" s="33">
        <v>6.2399999999999997E-2</v>
      </c>
      <c r="J62" s="34">
        <v>2.64E-2</v>
      </c>
      <c r="K62" s="34">
        <v>0.03</v>
      </c>
      <c r="L62" s="34">
        <v>5.7599999999999998E-2</v>
      </c>
      <c r="M62" s="33">
        <v>9.7199999999999995E-2</v>
      </c>
      <c r="N62" s="33">
        <v>8.6400000000000005E-2</v>
      </c>
      <c r="O62" s="33">
        <v>6.9599999999999995E-2</v>
      </c>
      <c r="P62" s="33">
        <v>0.1176</v>
      </c>
      <c r="Q62" s="33">
        <v>0.1008</v>
      </c>
      <c r="R62" s="33">
        <v>0.1356</v>
      </c>
      <c r="S62" s="33">
        <v>0.16439999999999999</v>
      </c>
      <c r="T62" s="33">
        <v>0.06</v>
      </c>
      <c r="U62" s="34">
        <v>6.7199999999999996E-2</v>
      </c>
      <c r="V62" s="34">
        <v>7.1999999999999995E-2</v>
      </c>
      <c r="W62" s="34">
        <v>5.5199999999999999E-2</v>
      </c>
      <c r="X62" s="33">
        <v>3.7199999999999997E-2</v>
      </c>
      <c r="Y62" s="33">
        <v>4.4400000000000002E-2</v>
      </c>
      <c r="Z62" s="33">
        <v>4.9200000000000001E-2</v>
      </c>
      <c r="AA62" s="31">
        <f t="shared" si="0"/>
        <v>1.5035999999999996</v>
      </c>
      <c r="AB62" s="31">
        <f t="shared" si="1"/>
        <v>0.38108272506082719</v>
      </c>
      <c r="AC62" s="31">
        <f t="shared" si="2"/>
        <v>1.0876736111111109</v>
      </c>
      <c r="AD62" s="31">
        <f t="shared" si="3"/>
        <v>0.87013888888888868</v>
      </c>
      <c r="AE62" s="31">
        <f t="shared" si="4"/>
        <v>5.7599999999999998E-2</v>
      </c>
      <c r="AF62" s="31">
        <f t="shared" si="5"/>
        <v>7.1999999999999995E-2</v>
      </c>
    </row>
    <row r="63" spans="1:32" s="31" customFormat="1" ht="12.75" customHeight="1" x14ac:dyDescent="0.2">
      <c r="A63" s="30"/>
      <c r="B63" s="49" t="s">
        <v>139</v>
      </c>
      <c r="C63" s="33">
        <v>0.126</v>
      </c>
      <c r="D63" s="33">
        <v>0.11459999999999999</v>
      </c>
      <c r="E63" s="33">
        <v>0.1188</v>
      </c>
      <c r="F63" s="33">
        <v>0.11940000000000001</v>
      </c>
      <c r="G63" s="33">
        <v>0.1404</v>
      </c>
      <c r="H63" s="33">
        <v>0.14399999999999999</v>
      </c>
      <c r="I63" s="33">
        <v>0.1542</v>
      </c>
      <c r="J63" s="34">
        <v>0.1668</v>
      </c>
      <c r="K63" s="34">
        <v>0.14760000000000001</v>
      </c>
      <c r="L63" s="34">
        <v>0.16259999999999999</v>
      </c>
      <c r="M63" s="33">
        <v>0.1056</v>
      </c>
      <c r="N63" s="33">
        <v>0.1416</v>
      </c>
      <c r="O63" s="33">
        <v>0.1686</v>
      </c>
      <c r="P63" s="33">
        <v>0.21240000000000001</v>
      </c>
      <c r="Q63" s="33">
        <v>0.25319999999999998</v>
      </c>
      <c r="R63" s="33">
        <v>0.1938</v>
      </c>
      <c r="S63" s="33">
        <v>0.17460000000000001</v>
      </c>
      <c r="T63" s="33">
        <v>0.16500000000000001</v>
      </c>
      <c r="U63" s="34">
        <v>0.1686</v>
      </c>
      <c r="V63" s="34">
        <v>0.16439999999999999</v>
      </c>
      <c r="W63" s="34">
        <v>0.15840000000000001</v>
      </c>
      <c r="X63" s="33">
        <v>0.13919999999999999</v>
      </c>
      <c r="Y63" s="33">
        <v>0.13800000000000001</v>
      </c>
      <c r="Z63" s="33">
        <v>0.13619999999999999</v>
      </c>
      <c r="AA63" s="31">
        <f t="shared" si="0"/>
        <v>3.714</v>
      </c>
      <c r="AB63" s="31">
        <f t="shared" si="1"/>
        <v>0.61117693522906802</v>
      </c>
      <c r="AC63" s="31">
        <f t="shared" si="2"/>
        <v>0.92775779376498801</v>
      </c>
      <c r="AD63" s="31">
        <f t="shared" si="3"/>
        <v>0.91785290628706995</v>
      </c>
      <c r="AE63" s="31">
        <f t="shared" si="4"/>
        <v>0.1668</v>
      </c>
      <c r="AF63" s="31">
        <f t="shared" si="5"/>
        <v>0.1686</v>
      </c>
    </row>
    <row r="64" spans="1:32" s="31" customFormat="1" ht="12.75" customHeight="1" x14ac:dyDescent="0.2">
      <c r="A64" s="30"/>
      <c r="B64" s="49" t="s">
        <v>140</v>
      </c>
      <c r="C64" s="33">
        <v>0.222</v>
      </c>
      <c r="D64" s="33">
        <v>0.21360000000000001</v>
      </c>
      <c r="E64" s="33">
        <v>0.21240000000000001</v>
      </c>
      <c r="F64" s="33">
        <v>0.21959999999999999</v>
      </c>
      <c r="G64" s="33">
        <v>0.25080000000000002</v>
      </c>
      <c r="H64" s="33">
        <v>0.318</v>
      </c>
      <c r="I64" s="33">
        <v>0.28799999999999998</v>
      </c>
      <c r="J64" s="34">
        <v>0.25559999999999999</v>
      </c>
      <c r="K64" s="34">
        <v>0.28920000000000001</v>
      </c>
      <c r="L64" s="34">
        <v>0.30480000000000002</v>
      </c>
      <c r="M64" s="33">
        <v>0.33839999999999998</v>
      </c>
      <c r="N64" s="33">
        <v>0.33119999999999999</v>
      </c>
      <c r="O64" s="33">
        <v>0.33239999999999997</v>
      </c>
      <c r="P64" s="33">
        <v>0.35880000000000001</v>
      </c>
      <c r="Q64" s="33">
        <v>0.36359999999999998</v>
      </c>
      <c r="R64" s="33">
        <v>0.39479999999999998</v>
      </c>
      <c r="S64" s="33">
        <v>0.42959999999999998</v>
      </c>
      <c r="T64" s="33">
        <v>0.41880000000000001</v>
      </c>
      <c r="U64" s="34">
        <v>0.39479999999999998</v>
      </c>
      <c r="V64" s="34">
        <v>0.36599999999999999</v>
      </c>
      <c r="W64" s="34">
        <v>0.33</v>
      </c>
      <c r="X64" s="33">
        <v>0.28799999999999998</v>
      </c>
      <c r="Y64" s="33">
        <v>0.25800000000000001</v>
      </c>
      <c r="Z64" s="33">
        <v>0.2412</v>
      </c>
      <c r="AA64" s="31">
        <f t="shared" si="0"/>
        <v>7.4196</v>
      </c>
      <c r="AB64" s="31">
        <f t="shared" si="1"/>
        <v>0.71962290502793291</v>
      </c>
      <c r="AC64" s="31">
        <f t="shared" si="2"/>
        <v>1.014271653543307</v>
      </c>
      <c r="AD64" s="31">
        <f t="shared" si="3"/>
        <v>0.78305471124620063</v>
      </c>
      <c r="AE64" s="31">
        <f t="shared" si="4"/>
        <v>0.30480000000000002</v>
      </c>
      <c r="AF64" s="31">
        <f t="shared" si="5"/>
        <v>0.39479999999999998</v>
      </c>
    </row>
    <row r="65" spans="1:32" s="31" customFormat="1" ht="12.75" customHeight="1" x14ac:dyDescent="0.2">
      <c r="A65" s="30"/>
      <c r="B65" s="49" t="s">
        <v>141</v>
      </c>
      <c r="C65" s="33">
        <v>0.13800000000000001</v>
      </c>
      <c r="D65" s="33">
        <v>0.13800000000000001</v>
      </c>
      <c r="E65" s="33">
        <v>0.13800000000000001</v>
      </c>
      <c r="F65" s="33">
        <v>0.1404</v>
      </c>
      <c r="G65" s="33">
        <v>0.1464</v>
      </c>
      <c r="H65" s="33">
        <v>0.15720000000000001</v>
      </c>
      <c r="I65" s="33">
        <v>0.1704</v>
      </c>
      <c r="J65" s="34">
        <v>0.1668</v>
      </c>
      <c r="K65" s="34">
        <v>0.1656</v>
      </c>
      <c r="L65" s="34">
        <v>0.1668</v>
      </c>
      <c r="M65" s="33">
        <v>0.1716</v>
      </c>
      <c r="N65" s="33">
        <v>0.17399999999999999</v>
      </c>
      <c r="O65" s="33">
        <v>0.17399999999999999</v>
      </c>
      <c r="P65" s="33">
        <v>0.1764</v>
      </c>
      <c r="Q65" s="33">
        <v>0.17280000000000001</v>
      </c>
      <c r="R65" s="33">
        <v>0.1668</v>
      </c>
      <c r="S65" s="33">
        <v>0.14879999999999999</v>
      </c>
      <c r="T65" s="33">
        <v>0.1452</v>
      </c>
      <c r="U65" s="34">
        <v>0.14399999999999999</v>
      </c>
      <c r="V65" s="34">
        <v>0.14280000000000001</v>
      </c>
      <c r="W65" s="34">
        <v>0.1356</v>
      </c>
      <c r="X65" s="33">
        <v>0.1368</v>
      </c>
      <c r="Y65" s="33">
        <v>0.1356</v>
      </c>
      <c r="Z65" s="33">
        <v>0.1356</v>
      </c>
      <c r="AA65" s="31">
        <f t="shared" si="0"/>
        <v>3.6876000000000007</v>
      </c>
      <c r="AB65" s="31">
        <f t="shared" si="1"/>
        <v>0.87103174603174627</v>
      </c>
      <c r="AC65" s="31">
        <f t="shared" si="2"/>
        <v>0.92116306954436467</v>
      </c>
      <c r="AD65" s="31">
        <f t="shared" si="3"/>
        <v>1.0670138888888892</v>
      </c>
      <c r="AE65" s="31">
        <f t="shared" si="4"/>
        <v>0.1668</v>
      </c>
      <c r="AF65" s="31">
        <f t="shared" si="5"/>
        <v>0.14399999999999999</v>
      </c>
    </row>
    <row r="66" spans="1:32" s="31" customFormat="1" ht="12.75" customHeight="1" x14ac:dyDescent="0.2">
      <c r="A66" s="30"/>
      <c r="B66" s="49" t="s">
        <v>142</v>
      </c>
      <c r="C66" s="33">
        <v>0.1356</v>
      </c>
      <c r="D66" s="33">
        <v>0.1356</v>
      </c>
      <c r="E66" s="33">
        <v>0.14099999999999999</v>
      </c>
      <c r="F66" s="33">
        <v>0.14879999999999999</v>
      </c>
      <c r="G66" s="33">
        <v>0.1608</v>
      </c>
      <c r="H66" s="33">
        <v>0.1452</v>
      </c>
      <c r="I66" s="33">
        <v>0.23400000000000001</v>
      </c>
      <c r="J66" s="34">
        <v>0.29459999999999997</v>
      </c>
      <c r="K66" s="34">
        <v>0.3</v>
      </c>
      <c r="L66" s="34">
        <v>0.29099999999999998</v>
      </c>
      <c r="M66" s="33">
        <v>0.189</v>
      </c>
      <c r="N66" s="33">
        <v>0.2472</v>
      </c>
      <c r="O66" s="33">
        <v>0.28439999999999999</v>
      </c>
      <c r="P66" s="33">
        <v>0.28320000000000001</v>
      </c>
      <c r="Q66" s="33">
        <v>0.28139999999999998</v>
      </c>
      <c r="R66" s="33">
        <v>0.26100000000000001</v>
      </c>
      <c r="S66" s="33">
        <v>0.28260000000000002</v>
      </c>
      <c r="T66" s="33">
        <v>0.1938</v>
      </c>
      <c r="U66" s="34">
        <v>0.17219999999999999</v>
      </c>
      <c r="V66" s="34">
        <v>0.17100000000000001</v>
      </c>
      <c r="W66" s="34">
        <v>0.18179999999999999</v>
      </c>
      <c r="X66" s="33">
        <v>0.17699999999999999</v>
      </c>
      <c r="Y66" s="33">
        <v>0.11219999999999999</v>
      </c>
      <c r="Z66" s="33">
        <v>0.14460000000000001</v>
      </c>
      <c r="AA66" s="31">
        <f t="shared" si="0"/>
        <v>4.9679999999999991</v>
      </c>
      <c r="AB66" s="31">
        <f t="shared" si="1"/>
        <v>0.69</v>
      </c>
      <c r="AC66" s="31">
        <f t="shared" si="2"/>
        <v>0.69</v>
      </c>
      <c r="AD66" s="31">
        <f t="shared" si="3"/>
        <v>1.1386138613861385</v>
      </c>
      <c r="AE66" s="31">
        <f t="shared" si="4"/>
        <v>0.3</v>
      </c>
      <c r="AF66" s="31">
        <f t="shared" si="5"/>
        <v>0.18179999999999999</v>
      </c>
    </row>
    <row r="67" spans="1:32" s="31" customFormat="1" ht="12.75" customHeight="1" x14ac:dyDescent="0.2">
      <c r="A67" s="30"/>
      <c r="B67" s="51" t="s">
        <v>143</v>
      </c>
      <c r="C67" s="52">
        <v>0.25719999999999998</v>
      </c>
      <c r="D67" s="52">
        <v>0.25459999999999999</v>
      </c>
      <c r="E67" s="52">
        <v>0.2452</v>
      </c>
      <c r="F67" s="52">
        <v>0.2424</v>
      </c>
      <c r="G67" s="52">
        <v>0.25419999999999998</v>
      </c>
      <c r="H67" s="52">
        <v>0.31140000000000001</v>
      </c>
      <c r="I67" s="52">
        <v>0.37059999999999998</v>
      </c>
      <c r="J67" s="52">
        <v>0.3584</v>
      </c>
      <c r="K67" s="52">
        <v>0.38640000000000002</v>
      </c>
      <c r="L67" s="52">
        <v>0.37340000000000001</v>
      </c>
      <c r="M67" s="52">
        <v>0.38719999999999999</v>
      </c>
      <c r="N67" s="52">
        <v>0.39379999999999998</v>
      </c>
      <c r="O67" s="52">
        <v>0.38340000000000002</v>
      </c>
      <c r="P67" s="52">
        <v>0.50260000000000005</v>
      </c>
      <c r="Q67" s="52">
        <v>0.48459999999999998</v>
      </c>
      <c r="R67" s="52">
        <v>0.49059999999999998</v>
      </c>
      <c r="S67" s="52">
        <v>0.46439999999999998</v>
      </c>
      <c r="T67" s="52">
        <v>0.48199999999999998</v>
      </c>
      <c r="U67" s="52">
        <v>0.46379999999999999</v>
      </c>
      <c r="V67" s="52">
        <v>0.38379999999999997</v>
      </c>
      <c r="W67" s="52">
        <v>0.3674</v>
      </c>
      <c r="X67" s="52">
        <v>0.3266</v>
      </c>
      <c r="Y67" s="52">
        <v>0.26579999999999998</v>
      </c>
      <c r="Z67" s="52">
        <v>0.28499999999999998</v>
      </c>
      <c r="AA67" s="31">
        <f t="shared" si="0"/>
        <v>8.7348000000000017</v>
      </c>
      <c r="AB67" s="31">
        <f t="shared" si="1"/>
        <v>0.72413450059689621</v>
      </c>
      <c r="AC67" s="31">
        <f t="shared" si="2"/>
        <v>0.94189958592132517</v>
      </c>
      <c r="AD67" s="31">
        <f t="shared" si="3"/>
        <v>0.78471323846485563</v>
      </c>
      <c r="AE67" s="31">
        <f t="shared" si="4"/>
        <v>0.38640000000000002</v>
      </c>
      <c r="AF67" s="31">
        <f t="shared" si="5"/>
        <v>0.46379999999999999</v>
      </c>
    </row>
    <row r="68" spans="1:32" s="31" customFormat="1" ht="12.75" customHeight="1" x14ac:dyDescent="0.2">
      <c r="A68" s="30"/>
      <c r="B68" s="49" t="s">
        <v>144</v>
      </c>
      <c r="C68" s="33">
        <v>2.64E-2</v>
      </c>
      <c r="D68" s="33">
        <v>2.7E-2</v>
      </c>
      <c r="E68" s="33">
        <v>2.58E-2</v>
      </c>
      <c r="F68" s="33">
        <v>2.58E-2</v>
      </c>
      <c r="G68" s="33">
        <v>0.03</v>
      </c>
      <c r="H68" s="33">
        <v>3.2399999999999998E-2</v>
      </c>
      <c r="I68" s="33">
        <v>3.2399999999999998E-2</v>
      </c>
      <c r="J68" s="34">
        <v>2.9399999999999999E-2</v>
      </c>
      <c r="K68" s="34">
        <v>2.9399999999999999E-2</v>
      </c>
      <c r="L68" s="34">
        <v>3.2399999999999998E-2</v>
      </c>
      <c r="M68" s="33">
        <v>3.8399999999999997E-2</v>
      </c>
      <c r="N68" s="33">
        <v>4.6199999999999998E-2</v>
      </c>
      <c r="O68" s="33">
        <v>4.3799999999999999E-2</v>
      </c>
      <c r="P68" s="33">
        <v>4.02E-2</v>
      </c>
      <c r="Q68" s="33">
        <v>4.4400000000000002E-2</v>
      </c>
      <c r="R68" s="33">
        <v>4.3200000000000002E-2</v>
      </c>
      <c r="S68" s="33">
        <v>4.2599999999999999E-2</v>
      </c>
      <c r="T68" s="33">
        <v>3.6600000000000001E-2</v>
      </c>
      <c r="U68" s="34">
        <v>2.76E-2</v>
      </c>
      <c r="V68" s="34">
        <v>2.1600000000000001E-2</v>
      </c>
      <c r="W68" s="34">
        <v>2.9399999999999999E-2</v>
      </c>
      <c r="X68" s="33">
        <v>2.8799999999999999E-2</v>
      </c>
      <c r="Y68" s="33">
        <v>2.8199999999999999E-2</v>
      </c>
      <c r="Z68" s="33">
        <v>2.76E-2</v>
      </c>
      <c r="AA68" s="31">
        <f t="shared" si="0"/>
        <v>0.78959999999999986</v>
      </c>
      <c r="AB68" s="31">
        <f t="shared" si="1"/>
        <v>0.71212121212121193</v>
      </c>
      <c r="AC68" s="31">
        <f t="shared" si="2"/>
        <v>1.0154320987654319</v>
      </c>
      <c r="AD68" s="31">
        <f t="shared" si="3"/>
        <v>1.1190476190476188</v>
      </c>
      <c r="AE68" s="31">
        <f t="shared" si="4"/>
        <v>3.2399999999999998E-2</v>
      </c>
      <c r="AF68" s="31">
        <f t="shared" si="5"/>
        <v>2.9399999999999999E-2</v>
      </c>
    </row>
    <row r="69" spans="1:32" s="31" customFormat="1" ht="12.75" customHeight="1" x14ac:dyDescent="0.2">
      <c r="A69" s="30"/>
      <c r="B69" s="49" t="s">
        <v>145</v>
      </c>
      <c r="C69" s="33">
        <v>0.03</v>
      </c>
      <c r="D69" s="33">
        <v>0.03</v>
      </c>
      <c r="E69" s="33">
        <v>0.03</v>
      </c>
      <c r="F69" s="33">
        <v>0.03</v>
      </c>
      <c r="G69" s="33">
        <v>0.03</v>
      </c>
      <c r="H69" s="33">
        <v>3.4799999999999998E-2</v>
      </c>
      <c r="I69" s="33">
        <v>3.9600000000000003E-2</v>
      </c>
      <c r="J69" s="34">
        <v>3.8399999999999997E-2</v>
      </c>
      <c r="K69" s="34">
        <v>4.0800000000000003E-2</v>
      </c>
      <c r="L69" s="34">
        <v>4.0800000000000003E-2</v>
      </c>
      <c r="M69" s="33">
        <v>3.9600000000000003E-2</v>
      </c>
      <c r="N69" s="33">
        <v>4.3200000000000002E-2</v>
      </c>
      <c r="O69" s="33">
        <v>4.2000000000000003E-2</v>
      </c>
      <c r="P69" s="33">
        <v>4.0800000000000003E-2</v>
      </c>
      <c r="Q69" s="33">
        <v>3.7199999999999997E-2</v>
      </c>
      <c r="R69" s="33">
        <v>3.9600000000000003E-2</v>
      </c>
      <c r="S69" s="33">
        <v>3.9600000000000003E-2</v>
      </c>
      <c r="T69" s="33">
        <v>4.2000000000000003E-2</v>
      </c>
      <c r="U69" s="34">
        <v>4.0800000000000003E-2</v>
      </c>
      <c r="V69" s="34">
        <v>4.2000000000000003E-2</v>
      </c>
      <c r="W69" s="34">
        <v>4.0800000000000003E-2</v>
      </c>
      <c r="X69" s="33">
        <v>3.9600000000000003E-2</v>
      </c>
      <c r="Y69" s="33">
        <v>3.5999999999999997E-2</v>
      </c>
      <c r="Z69" s="33">
        <v>3.5999999999999997E-2</v>
      </c>
      <c r="AA69" s="31">
        <f t="shared" si="0"/>
        <v>0.90360000000000007</v>
      </c>
      <c r="AB69" s="31">
        <f t="shared" si="1"/>
        <v>0.87152777777777779</v>
      </c>
      <c r="AC69" s="31">
        <f t="shared" si="2"/>
        <v>0.92279411764705888</v>
      </c>
      <c r="AD69" s="31">
        <f t="shared" si="3"/>
        <v>0.89642857142857146</v>
      </c>
      <c r="AE69" s="31">
        <f t="shared" si="4"/>
        <v>4.0800000000000003E-2</v>
      </c>
      <c r="AF69" s="31">
        <f t="shared" si="5"/>
        <v>4.2000000000000003E-2</v>
      </c>
    </row>
    <row r="70" spans="1:32" s="31" customFormat="1" ht="12.75" customHeight="1" x14ac:dyDescent="0.2">
      <c r="A70" s="30"/>
      <c r="B70" s="49" t="s">
        <v>107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4">
        <v>0</v>
      </c>
      <c r="K70" s="34">
        <v>0</v>
      </c>
      <c r="L70" s="34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4">
        <v>0</v>
      </c>
      <c r="V70" s="34">
        <v>0</v>
      </c>
      <c r="W70" s="34">
        <v>0</v>
      </c>
      <c r="X70" s="33">
        <v>0</v>
      </c>
      <c r="Y70" s="33">
        <v>0</v>
      </c>
      <c r="Z70" s="33">
        <v>0</v>
      </c>
      <c r="AA70" s="31">
        <f t="shared" si="0"/>
        <v>0</v>
      </c>
      <c r="AB70" s="31" t="e">
        <f t="shared" si="1"/>
        <v>#DIV/0!</v>
      </c>
      <c r="AC70" s="31" t="e">
        <f t="shared" si="2"/>
        <v>#DIV/0!</v>
      </c>
      <c r="AD70" s="31" t="e">
        <f t="shared" si="3"/>
        <v>#DIV/0!</v>
      </c>
      <c r="AE70" s="31">
        <f t="shared" si="4"/>
        <v>0</v>
      </c>
      <c r="AF70" s="31">
        <f t="shared" si="5"/>
        <v>0</v>
      </c>
    </row>
    <row r="71" spans="1:32" s="31" customFormat="1" ht="12.75" customHeight="1" x14ac:dyDescent="0.2">
      <c r="A71" s="30"/>
      <c r="B71" s="49" t="s">
        <v>146</v>
      </c>
      <c r="C71" s="33">
        <v>5.04E-2</v>
      </c>
      <c r="D71" s="33">
        <v>3.9600000000000003E-2</v>
      </c>
      <c r="E71" s="33">
        <v>4.2000000000000003E-2</v>
      </c>
      <c r="F71" s="33">
        <v>5.16E-2</v>
      </c>
      <c r="G71" s="33">
        <v>3.4799999999999998E-2</v>
      </c>
      <c r="H71" s="33">
        <v>5.7599999999999998E-2</v>
      </c>
      <c r="I71" s="33">
        <v>3.3599999999999998E-2</v>
      </c>
      <c r="J71" s="34">
        <v>8.3999999999999995E-3</v>
      </c>
      <c r="K71" s="34">
        <v>3.3599999999999998E-2</v>
      </c>
      <c r="L71" s="34">
        <v>1.5599999999999999E-2</v>
      </c>
      <c r="M71" s="33">
        <v>2.76E-2</v>
      </c>
      <c r="N71" s="33">
        <v>1.7999999999999999E-2</v>
      </c>
      <c r="O71" s="33">
        <v>2.0400000000000001E-2</v>
      </c>
      <c r="P71" s="33">
        <v>7.6799999999999993E-2</v>
      </c>
      <c r="Q71" s="33">
        <v>6.9599999999999995E-2</v>
      </c>
      <c r="R71" s="33">
        <v>6.7199999999999996E-2</v>
      </c>
      <c r="S71" s="33">
        <v>5.16E-2</v>
      </c>
      <c r="T71" s="33">
        <v>6.1199999999999997E-2</v>
      </c>
      <c r="U71" s="34">
        <v>7.0800000000000002E-2</v>
      </c>
      <c r="V71" s="34">
        <v>5.04E-2</v>
      </c>
      <c r="W71" s="34">
        <v>3.9600000000000003E-2</v>
      </c>
      <c r="X71" s="33">
        <v>9.5999999999999992E-3</v>
      </c>
      <c r="Y71" s="33">
        <v>9.5999999999999992E-3</v>
      </c>
      <c r="Z71" s="33">
        <v>2.2800000000000001E-2</v>
      </c>
      <c r="AA71" s="31">
        <f t="shared" si="0"/>
        <v>0.96240000000000026</v>
      </c>
      <c r="AB71" s="31">
        <f t="shared" si="1"/>
        <v>0.52213541666666685</v>
      </c>
      <c r="AC71" s="31">
        <f t="shared" si="2"/>
        <v>1.1934523809523814</v>
      </c>
      <c r="AD71" s="31">
        <f t="shared" si="3"/>
        <v>0.56638418079096053</v>
      </c>
      <c r="AE71" s="31">
        <f t="shared" si="4"/>
        <v>3.3599999999999998E-2</v>
      </c>
      <c r="AF71" s="31">
        <f t="shared" si="5"/>
        <v>7.0800000000000002E-2</v>
      </c>
    </row>
    <row r="72" spans="1:32" s="31" customFormat="1" ht="12.75" customHeight="1" x14ac:dyDescent="0.2">
      <c r="A72" s="30"/>
      <c r="B72" s="49" t="s">
        <v>147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4">
        <v>0</v>
      </c>
      <c r="K72" s="34">
        <v>0</v>
      </c>
      <c r="L72" s="34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4">
        <v>0</v>
      </c>
      <c r="V72" s="34">
        <v>0</v>
      </c>
      <c r="W72" s="34">
        <v>0</v>
      </c>
      <c r="X72" s="33">
        <v>0</v>
      </c>
      <c r="Y72" s="33">
        <v>0</v>
      </c>
      <c r="Z72" s="33">
        <v>0</v>
      </c>
      <c r="AA72" s="31">
        <f t="shared" ref="AA72:AA135" si="6">SUM(C72:Z72)</f>
        <v>0</v>
      </c>
      <c r="AB72" s="31" t="e">
        <f t="shared" ref="AB72:AB135" si="7">AVERAGE(C72:Z72)/MAX(C72:Z72)</f>
        <v>#DIV/0!</v>
      </c>
      <c r="AC72" s="31" t="e">
        <f t="shared" ref="AC72:AC135" si="8">AVERAGE(C72:Z72)/MAX(J72:L72)</f>
        <v>#DIV/0!</v>
      </c>
      <c r="AD72" s="31" t="e">
        <f t="shared" ref="AD72:AD135" si="9">AVERAGE(C72:Z72)/MAX(U72:W72)</f>
        <v>#DIV/0!</v>
      </c>
      <c r="AE72" s="31">
        <f t="shared" ref="AE72:AE135" si="10">MAX(J72:L72)</f>
        <v>0</v>
      </c>
      <c r="AF72" s="31">
        <f t="shared" ref="AF72:AF135" si="11">MAX(U72:W72)</f>
        <v>0</v>
      </c>
    </row>
    <row r="73" spans="1:32" s="31" customFormat="1" ht="12.75" customHeight="1" x14ac:dyDescent="0.2">
      <c r="A73" s="30"/>
      <c r="B73" s="49" t="s">
        <v>109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4">
        <v>0</v>
      </c>
      <c r="K73" s="34">
        <v>0</v>
      </c>
      <c r="L73" s="34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4">
        <v>0</v>
      </c>
      <c r="V73" s="34">
        <v>0</v>
      </c>
      <c r="W73" s="34">
        <v>0</v>
      </c>
      <c r="X73" s="33">
        <v>0</v>
      </c>
      <c r="Y73" s="33">
        <v>0</v>
      </c>
      <c r="Z73" s="33">
        <v>0</v>
      </c>
      <c r="AA73" s="31">
        <f t="shared" si="6"/>
        <v>0</v>
      </c>
      <c r="AB73" s="31" t="e">
        <f t="shared" si="7"/>
        <v>#DIV/0!</v>
      </c>
      <c r="AC73" s="31" t="e">
        <f t="shared" si="8"/>
        <v>#DIV/0!</v>
      </c>
      <c r="AD73" s="31" t="e">
        <f t="shared" si="9"/>
        <v>#DIV/0!</v>
      </c>
      <c r="AE73" s="31">
        <f t="shared" si="10"/>
        <v>0</v>
      </c>
      <c r="AF73" s="31">
        <f t="shared" si="11"/>
        <v>0</v>
      </c>
    </row>
    <row r="74" spans="1:32" s="31" customFormat="1" ht="12.75" customHeight="1" x14ac:dyDescent="0.2">
      <c r="A74" s="30"/>
      <c r="B74" s="49" t="s">
        <v>148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4">
        <v>0</v>
      </c>
      <c r="K74" s="34">
        <v>0</v>
      </c>
      <c r="L74" s="34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4">
        <v>0</v>
      </c>
      <c r="V74" s="34">
        <v>0</v>
      </c>
      <c r="W74" s="34">
        <v>0</v>
      </c>
      <c r="X74" s="33">
        <v>0</v>
      </c>
      <c r="Y74" s="33">
        <v>0</v>
      </c>
      <c r="Z74" s="33">
        <v>0</v>
      </c>
      <c r="AA74" s="31">
        <f t="shared" si="6"/>
        <v>0</v>
      </c>
      <c r="AB74" s="31" t="e">
        <f t="shared" si="7"/>
        <v>#DIV/0!</v>
      </c>
      <c r="AC74" s="31" t="e">
        <f t="shared" si="8"/>
        <v>#DIV/0!</v>
      </c>
      <c r="AD74" s="31" t="e">
        <f t="shared" si="9"/>
        <v>#DIV/0!</v>
      </c>
      <c r="AE74" s="31">
        <f t="shared" si="10"/>
        <v>0</v>
      </c>
      <c r="AF74" s="31">
        <f t="shared" si="11"/>
        <v>0</v>
      </c>
    </row>
    <row r="75" spans="1:32" s="31" customFormat="1" ht="12.75" customHeight="1" x14ac:dyDescent="0.2">
      <c r="A75" s="30"/>
      <c r="B75" s="49" t="s">
        <v>149</v>
      </c>
      <c r="C75" s="33">
        <v>6.4000000000000003E-3</v>
      </c>
      <c r="D75" s="33">
        <v>1.04E-2</v>
      </c>
      <c r="E75" s="33">
        <v>3.2000000000000002E-3</v>
      </c>
      <c r="F75" s="33">
        <v>9.5999999999999992E-3</v>
      </c>
      <c r="G75" s="33">
        <v>7.1999999999999998E-3</v>
      </c>
      <c r="H75" s="33">
        <v>8.8000000000000005E-3</v>
      </c>
      <c r="I75" s="33">
        <v>1.04E-2</v>
      </c>
      <c r="J75" s="34">
        <v>1.2800000000000001E-2</v>
      </c>
      <c r="K75" s="34">
        <v>8.0000000000000002E-3</v>
      </c>
      <c r="L75" s="34">
        <v>1.44E-2</v>
      </c>
      <c r="M75" s="33">
        <v>2.4E-2</v>
      </c>
      <c r="N75" s="33">
        <v>2.1600000000000001E-2</v>
      </c>
      <c r="O75" s="33">
        <v>2.0799999999999999E-2</v>
      </c>
      <c r="P75" s="33">
        <v>1.04E-2</v>
      </c>
      <c r="Q75" s="33">
        <v>2.3999999999999998E-3</v>
      </c>
      <c r="R75" s="33">
        <v>0.02</v>
      </c>
      <c r="S75" s="33">
        <v>3.1199999999999999E-2</v>
      </c>
      <c r="T75" s="33">
        <v>3.44E-2</v>
      </c>
      <c r="U75" s="34">
        <v>3.1199999999999999E-2</v>
      </c>
      <c r="V75" s="34">
        <v>0.02</v>
      </c>
      <c r="W75" s="34">
        <v>2.24E-2</v>
      </c>
      <c r="X75" s="33">
        <v>3.1199999999999999E-2</v>
      </c>
      <c r="Y75" s="33">
        <v>1.84E-2</v>
      </c>
      <c r="Z75" s="33">
        <v>2.4799999999999999E-2</v>
      </c>
      <c r="AA75" s="31">
        <f t="shared" si="6"/>
        <v>0.40399999999999997</v>
      </c>
      <c r="AB75" s="31">
        <f t="shared" si="7"/>
        <v>0.48934108527131781</v>
      </c>
      <c r="AC75" s="31">
        <f t="shared" si="8"/>
        <v>1.1689814814814814</v>
      </c>
      <c r="AD75" s="31">
        <f t="shared" si="9"/>
        <v>0.5395299145299145</v>
      </c>
      <c r="AE75" s="31">
        <f t="shared" si="10"/>
        <v>1.44E-2</v>
      </c>
      <c r="AF75" s="31">
        <f t="shared" si="11"/>
        <v>3.1199999999999999E-2</v>
      </c>
    </row>
    <row r="76" spans="1:32" s="31" customFormat="1" ht="12.75" customHeight="1" x14ac:dyDescent="0.2">
      <c r="A76" s="30"/>
      <c r="B76" s="49" t="s">
        <v>150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4">
        <v>5.9999999999999995E-4</v>
      </c>
      <c r="K76" s="34">
        <v>0</v>
      </c>
      <c r="L76" s="34">
        <v>0</v>
      </c>
      <c r="M76" s="33">
        <v>0</v>
      </c>
      <c r="N76" s="33">
        <v>0</v>
      </c>
      <c r="O76" s="33">
        <v>5.9999999999999995E-4</v>
      </c>
      <c r="P76" s="33">
        <v>0</v>
      </c>
      <c r="Q76" s="33">
        <v>5.9999999999999995E-4</v>
      </c>
      <c r="R76" s="33">
        <v>0</v>
      </c>
      <c r="S76" s="33">
        <v>0</v>
      </c>
      <c r="T76" s="33">
        <v>0</v>
      </c>
      <c r="U76" s="34">
        <v>0</v>
      </c>
      <c r="V76" s="34">
        <v>0</v>
      </c>
      <c r="W76" s="34">
        <v>0</v>
      </c>
      <c r="X76" s="33">
        <v>0</v>
      </c>
      <c r="Y76" s="33">
        <v>0</v>
      </c>
      <c r="Z76" s="33">
        <v>0</v>
      </c>
      <c r="AA76" s="31">
        <f t="shared" si="6"/>
        <v>1.8E-3</v>
      </c>
      <c r="AB76" s="31">
        <f t="shared" si="7"/>
        <v>0.125</v>
      </c>
      <c r="AC76" s="31">
        <f t="shared" si="8"/>
        <v>0.125</v>
      </c>
      <c r="AD76" s="31" t="e">
        <f t="shared" si="9"/>
        <v>#DIV/0!</v>
      </c>
      <c r="AE76" s="31">
        <f t="shared" si="10"/>
        <v>5.9999999999999995E-4</v>
      </c>
      <c r="AF76" s="31">
        <f t="shared" si="11"/>
        <v>0</v>
      </c>
    </row>
    <row r="77" spans="1:32" s="31" customFormat="1" ht="12.75" customHeight="1" x14ac:dyDescent="0.2">
      <c r="A77" s="30"/>
      <c r="B77" s="49" t="s">
        <v>151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4">
        <v>0</v>
      </c>
      <c r="K77" s="34">
        <v>0</v>
      </c>
      <c r="L77" s="34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4">
        <v>0</v>
      </c>
      <c r="V77" s="34">
        <v>0</v>
      </c>
      <c r="W77" s="34">
        <v>0</v>
      </c>
      <c r="X77" s="33">
        <v>0</v>
      </c>
      <c r="Y77" s="33">
        <v>0</v>
      </c>
      <c r="Z77" s="33">
        <v>0</v>
      </c>
      <c r="AA77" s="31">
        <f t="shared" si="6"/>
        <v>0</v>
      </c>
      <c r="AB77" s="31" t="e">
        <f t="shared" si="7"/>
        <v>#DIV/0!</v>
      </c>
      <c r="AC77" s="31" t="e">
        <f t="shared" si="8"/>
        <v>#DIV/0!</v>
      </c>
      <c r="AD77" s="31" t="e">
        <f t="shared" si="9"/>
        <v>#DIV/0!</v>
      </c>
      <c r="AE77" s="31">
        <f t="shared" si="10"/>
        <v>0</v>
      </c>
      <c r="AF77" s="31">
        <f t="shared" si="11"/>
        <v>0</v>
      </c>
    </row>
    <row r="78" spans="1:32" s="31" customFormat="1" ht="12.75" customHeight="1" x14ac:dyDescent="0.2">
      <c r="A78" s="30"/>
      <c r="B78" s="49" t="s">
        <v>111</v>
      </c>
      <c r="C78" s="33">
        <v>2.3999999999999998E-3</v>
      </c>
      <c r="D78" s="33">
        <v>5.4000000000000003E-3</v>
      </c>
      <c r="E78" s="33">
        <v>3.0000000000000001E-3</v>
      </c>
      <c r="F78" s="33">
        <v>2.3999999999999998E-3</v>
      </c>
      <c r="G78" s="33">
        <v>5.4000000000000003E-3</v>
      </c>
      <c r="H78" s="33">
        <v>6.6E-3</v>
      </c>
      <c r="I78" s="33">
        <v>8.9999999999999993E-3</v>
      </c>
      <c r="J78" s="34">
        <v>7.1999999999999998E-3</v>
      </c>
      <c r="K78" s="34">
        <v>6.0000000000000001E-3</v>
      </c>
      <c r="L78" s="34">
        <v>6.0000000000000001E-3</v>
      </c>
      <c r="M78" s="33">
        <v>7.1999999999999998E-3</v>
      </c>
      <c r="N78" s="33">
        <v>3.5999999999999999E-3</v>
      </c>
      <c r="O78" s="33">
        <v>6.6E-3</v>
      </c>
      <c r="P78" s="33">
        <v>1.38E-2</v>
      </c>
      <c r="Q78" s="33">
        <v>1.38E-2</v>
      </c>
      <c r="R78" s="33">
        <v>1.5599999999999999E-2</v>
      </c>
      <c r="S78" s="33">
        <v>1.7999999999999999E-2</v>
      </c>
      <c r="T78" s="33">
        <v>2.1000000000000001E-2</v>
      </c>
      <c r="U78" s="34">
        <v>1.44E-2</v>
      </c>
      <c r="V78" s="34">
        <v>1.7399999999999999E-2</v>
      </c>
      <c r="W78" s="34">
        <v>1.6799999999999999E-2</v>
      </c>
      <c r="X78" s="33">
        <v>1.5599999999999999E-2</v>
      </c>
      <c r="Y78" s="33">
        <v>1.26E-2</v>
      </c>
      <c r="Z78" s="33">
        <v>7.7999999999999996E-3</v>
      </c>
      <c r="AA78" s="31">
        <f t="shared" si="6"/>
        <v>0.23759999999999998</v>
      </c>
      <c r="AB78" s="31">
        <f t="shared" si="7"/>
        <v>0.47142857142857136</v>
      </c>
      <c r="AC78" s="31">
        <f t="shared" si="8"/>
        <v>1.375</v>
      </c>
      <c r="AD78" s="31">
        <f t="shared" si="9"/>
        <v>0.56896551724137934</v>
      </c>
      <c r="AE78" s="31">
        <f t="shared" si="10"/>
        <v>7.1999999999999998E-3</v>
      </c>
      <c r="AF78" s="31">
        <f t="shared" si="11"/>
        <v>1.7399999999999999E-2</v>
      </c>
    </row>
    <row r="79" spans="1:32" s="31" customFormat="1" ht="12.75" customHeight="1" x14ac:dyDescent="0.2">
      <c r="A79" s="30"/>
      <c r="B79" s="49" t="s">
        <v>152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  <c r="K79" s="34">
        <v>0</v>
      </c>
      <c r="L79" s="34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4">
        <v>0</v>
      </c>
      <c r="V79" s="34">
        <v>0</v>
      </c>
      <c r="W79" s="34">
        <v>0</v>
      </c>
      <c r="X79" s="33">
        <v>0</v>
      </c>
      <c r="Y79" s="33">
        <v>0</v>
      </c>
      <c r="Z79" s="33">
        <v>0</v>
      </c>
      <c r="AA79" s="31">
        <f t="shared" si="6"/>
        <v>0</v>
      </c>
      <c r="AB79" s="31" t="e">
        <f t="shared" si="7"/>
        <v>#DIV/0!</v>
      </c>
      <c r="AC79" s="31" t="e">
        <f t="shared" si="8"/>
        <v>#DIV/0!</v>
      </c>
      <c r="AD79" s="31" t="e">
        <f t="shared" si="9"/>
        <v>#DIV/0!</v>
      </c>
      <c r="AE79" s="31">
        <f t="shared" si="10"/>
        <v>0</v>
      </c>
      <c r="AF79" s="31">
        <f t="shared" si="11"/>
        <v>0</v>
      </c>
    </row>
    <row r="80" spans="1:32" s="31" customFormat="1" ht="12.75" customHeight="1" x14ac:dyDescent="0.2">
      <c r="A80" s="30"/>
      <c r="B80" s="49" t="s">
        <v>112</v>
      </c>
      <c r="C80" s="33">
        <v>2.8799999999999999E-2</v>
      </c>
      <c r="D80" s="33">
        <v>3.1199999999999999E-2</v>
      </c>
      <c r="E80" s="33">
        <v>2.7199999999999998E-2</v>
      </c>
      <c r="F80" s="33">
        <v>2.64E-2</v>
      </c>
      <c r="G80" s="33">
        <v>2.5600000000000001E-2</v>
      </c>
      <c r="H80" s="33">
        <v>2.7199999999999998E-2</v>
      </c>
      <c r="I80" s="33">
        <v>4.3999999999999997E-2</v>
      </c>
      <c r="J80" s="34">
        <v>3.3599999999999998E-2</v>
      </c>
      <c r="K80" s="34">
        <v>3.5200000000000002E-2</v>
      </c>
      <c r="L80" s="34">
        <v>3.9199999999999999E-2</v>
      </c>
      <c r="M80" s="33">
        <v>4.3999999999999997E-2</v>
      </c>
      <c r="N80" s="33">
        <v>4.1599999999999998E-2</v>
      </c>
      <c r="O80" s="33">
        <v>4.1599999999999998E-2</v>
      </c>
      <c r="P80" s="33">
        <v>4.8800000000000003E-2</v>
      </c>
      <c r="Q80" s="33">
        <v>5.4399999999999997E-2</v>
      </c>
      <c r="R80" s="33">
        <v>3.44E-2</v>
      </c>
      <c r="S80" s="33">
        <v>2.8799999999999999E-2</v>
      </c>
      <c r="T80" s="33">
        <v>4.3200000000000002E-2</v>
      </c>
      <c r="U80" s="34">
        <v>4.8000000000000001E-2</v>
      </c>
      <c r="V80" s="34">
        <v>3.9199999999999999E-2</v>
      </c>
      <c r="W80" s="34">
        <v>3.3599999999999998E-2</v>
      </c>
      <c r="X80" s="33">
        <v>3.44E-2</v>
      </c>
      <c r="Y80" s="33">
        <v>2.9600000000000001E-2</v>
      </c>
      <c r="Z80" s="33">
        <v>3.2800000000000003E-2</v>
      </c>
      <c r="AA80" s="31">
        <f t="shared" si="6"/>
        <v>0.87280000000000002</v>
      </c>
      <c r="AB80" s="31">
        <f t="shared" si="7"/>
        <v>0.66850490196078427</v>
      </c>
      <c r="AC80" s="31">
        <f t="shared" si="8"/>
        <v>0.92772108843537415</v>
      </c>
      <c r="AD80" s="31">
        <f t="shared" si="9"/>
        <v>0.75763888888888886</v>
      </c>
      <c r="AE80" s="31">
        <f t="shared" si="10"/>
        <v>3.9199999999999999E-2</v>
      </c>
      <c r="AF80" s="31">
        <f t="shared" si="11"/>
        <v>4.8000000000000001E-2</v>
      </c>
    </row>
    <row r="81" spans="1:32" s="31" customFormat="1" ht="12.75" customHeight="1" x14ac:dyDescent="0.2">
      <c r="A81" s="30"/>
      <c r="B81" s="49" t="s">
        <v>153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4">
        <v>0</v>
      </c>
      <c r="K81" s="34">
        <v>0</v>
      </c>
      <c r="L81" s="34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4">
        <v>0</v>
      </c>
      <c r="V81" s="34">
        <v>0</v>
      </c>
      <c r="W81" s="34">
        <v>0</v>
      </c>
      <c r="X81" s="33">
        <v>0</v>
      </c>
      <c r="Y81" s="33">
        <v>0</v>
      </c>
      <c r="Z81" s="33">
        <v>0</v>
      </c>
      <c r="AA81" s="31">
        <f t="shared" si="6"/>
        <v>0</v>
      </c>
      <c r="AB81" s="31" t="e">
        <f t="shared" si="7"/>
        <v>#DIV/0!</v>
      </c>
      <c r="AC81" s="31" t="e">
        <f t="shared" si="8"/>
        <v>#DIV/0!</v>
      </c>
      <c r="AD81" s="31" t="e">
        <f t="shared" si="9"/>
        <v>#DIV/0!</v>
      </c>
      <c r="AE81" s="31">
        <f t="shared" si="10"/>
        <v>0</v>
      </c>
      <c r="AF81" s="31">
        <f t="shared" si="11"/>
        <v>0</v>
      </c>
    </row>
    <row r="82" spans="1:32" s="31" customFormat="1" ht="12.75" customHeight="1" x14ac:dyDescent="0.2">
      <c r="A82" s="30"/>
      <c r="B82" s="49" t="s">
        <v>154</v>
      </c>
      <c r="C82" s="33">
        <v>3.4799999999999998E-2</v>
      </c>
      <c r="D82" s="33">
        <v>3.4200000000000001E-2</v>
      </c>
      <c r="E82" s="33">
        <v>3.3599999999999998E-2</v>
      </c>
      <c r="F82" s="33">
        <v>3.3000000000000002E-2</v>
      </c>
      <c r="G82" s="33">
        <v>3.4799999999999998E-2</v>
      </c>
      <c r="H82" s="33">
        <v>4.5600000000000002E-2</v>
      </c>
      <c r="I82" s="33">
        <v>4.6800000000000001E-2</v>
      </c>
      <c r="J82" s="34">
        <v>3.8399999999999997E-2</v>
      </c>
      <c r="K82" s="34">
        <v>4.1399999999999999E-2</v>
      </c>
      <c r="L82" s="34">
        <v>4.4999999999999998E-2</v>
      </c>
      <c r="M82" s="33">
        <v>4.2000000000000003E-2</v>
      </c>
      <c r="N82" s="33">
        <v>4.2000000000000003E-2</v>
      </c>
      <c r="O82" s="33">
        <v>4.8000000000000001E-2</v>
      </c>
      <c r="P82" s="33">
        <v>5.0999999999999997E-2</v>
      </c>
      <c r="Q82" s="33">
        <v>4.9799999999999997E-2</v>
      </c>
      <c r="R82" s="33">
        <v>4.4999999999999998E-2</v>
      </c>
      <c r="S82" s="33">
        <v>3.6600000000000001E-2</v>
      </c>
      <c r="T82" s="33">
        <v>3.2399999999999998E-2</v>
      </c>
      <c r="U82" s="34">
        <v>3.1800000000000002E-2</v>
      </c>
      <c r="V82" s="34">
        <v>3.1199999999999999E-2</v>
      </c>
      <c r="W82" s="34">
        <v>2.8799999999999999E-2</v>
      </c>
      <c r="X82" s="33">
        <v>2.7E-2</v>
      </c>
      <c r="Y82" s="33">
        <v>2.8199999999999999E-2</v>
      </c>
      <c r="Z82" s="33">
        <v>2.64E-2</v>
      </c>
      <c r="AA82" s="31">
        <f t="shared" si="6"/>
        <v>0.90780000000000005</v>
      </c>
      <c r="AB82" s="31">
        <f t="shared" si="7"/>
        <v>0.74166666666666681</v>
      </c>
      <c r="AC82" s="31">
        <f t="shared" si="8"/>
        <v>0.84055555555555572</v>
      </c>
      <c r="AD82" s="31">
        <f t="shared" si="9"/>
        <v>1.1894654088050316</v>
      </c>
      <c r="AE82" s="31">
        <f t="shared" si="10"/>
        <v>4.4999999999999998E-2</v>
      </c>
      <c r="AF82" s="31">
        <f t="shared" si="11"/>
        <v>3.1800000000000002E-2</v>
      </c>
    </row>
    <row r="83" spans="1:32" s="31" customFormat="1" ht="12.75" customHeight="1" x14ac:dyDescent="0.2">
      <c r="A83" s="30"/>
      <c r="B83" s="49" t="s">
        <v>155</v>
      </c>
      <c r="C83" s="33">
        <v>0</v>
      </c>
      <c r="D83" s="33">
        <v>0</v>
      </c>
      <c r="E83" s="33">
        <v>0</v>
      </c>
      <c r="F83" s="33">
        <v>0</v>
      </c>
      <c r="G83" s="33">
        <v>4.7999999999999996E-3</v>
      </c>
      <c r="H83" s="33">
        <v>6.0000000000000001E-3</v>
      </c>
      <c r="I83" s="33">
        <v>8.3999999999999995E-3</v>
      </c>
      <c r="J83" s="34">
        <v>1.1999999999999999E-3</v>
      </c>
      <c r="K83" s="34">
        <v>1.1999999999999999E-3</v>
      </c>
      <c r="L83" s="34">
        <v>1.1999999999999999E-3</v>
      </c>
      <c r="M83" s="33">
        <v>2.3999999999999998E-3</v>
      </c>
      <c r="N83" s="33">
        <v>3.5999999999999999E-3</v>
      </c>
      <c r="O83" s="33">
        <v>2.1600000000000001E-2</v>
      </c>
      <c r="P83" s="33">
        <v>7.5600000000000001E-2</v>
      </c>
      <c r="Q83" s="33">
        <v>5.7599999999999998E-2</v>
      </c>
      <c r="R83" s="33">
        <v>9.3600000000000003E-2</v>
      </c>
      <c r="S83" s="33">
        <v>9.4799999999999995E-2</v>
      </c>
      <c r="T83" s="33">
        <v>9.2399999999999996E-2</v>
      </c>
      <c r="U83" s="34">
        <v>8.6400000000000005E-2</v>
      </c>
      <c r="V83" s="34">
        <v>5.7599999999999998E-2</v>
      </c>
      <c r="W83" s="34">
        <v>5.04E-2</v>
      </c>
      <c r="X83" s="33">
        <v>2.2800000000000001E-2</v>
      </c>
      <c r="Y83" s="33">
        <v>2.3999999999999998E-3</v>
      </c>
      <c r="Z83" s="33">
        <v>4.7999999999999996E-3</v>
      </c>
      <c r="AA83" s="31">
        <f t="shared" si="6"/>
        <v>0.68879999999999997</v>
      </c>
      <c r="AB83" s="31">
        <f t="shared" si="7"/>
        <v>0.3027426160337553</v>
      </c>
      <c r="AC83" s="31">
        <f t="shared" si="8"/>
        <v>23.916666666666668</v>
      </c>
      <c r="AD83" s="31">
        <f t="shared" si="9"/>
        <v>0.33217592592592593</v>
      </c>
      <c r="AE83" s="31">
        <f t="shared" si="10"/>
        <v>1.1999999999999999E-3</v>
      </c>
      <c r="AF83" s="31">
        <f t="shared" si="11"/>
        <v>8.6400000000000005E-2</v>
      </c>
    </row>
    <row r="84" spans="1:32" s="31" customFormat="1" ht="12.75" customHeight="1" x14ac:dyDescent="0.2">
      <c r="A84" s="30"/>
      <c r="B84" s="49" t="s">
        <v>156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4">
        <v>0</v>
      </c>
      <c r="K84" s="34">
        <v>0</v>
      </c>
      <c r="L84" s="34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1.1999999999999999E-3</v>
      </c>
      <c r="S84" s="33">
        <v>0</v>
      </c>
      <c r="T84" s="33">
        <v>0</v>
      </c>
      <c r="U84" s="34">
        <v>0</v>
      </c>
      <c r="V84" s="34">
        <v>0</v>
      </c>
      <c r="W84" s="34">
        <v>0</v>
      </c>
      <c r="X84" s="33">
        <v>0</v>
      </c>
      <c r="Y84" s="33">
        <v>0</v>
      </c>
      <c r="Z84" s="33">
        <v>0</v>
      </c>
      <c r="AA84" s="31">
        <f t="shared" si="6"/>
        <v>1.1999999999999999E-3</v>
      </c>
      <c r="AB84" s="31">
        <f t="shared" si="7"/>
        <v>4.1666666666666664E-2</v>
      </c>
      <c r="AC84" s="31" t="e">
        <f t="shared" si="8"/>
        <v>#DIV/0!</v>
      </c>
      <c r="AD84" s="31" t="e">
        <f t="shared" si="9"/>
        <v>#DIV/0!</v>
      </c>
      <c r="AE84" s="31">
        <f t="shared" si="10"/>
        <v>0</v>
      </c>
      <c r="AF84" s="31">
        <f t="shared" si="11"/>
        <v>0</v>
      </c>
    </row>
    <row r="85" spans="1:32" s="31" customFormat="1" ht="12.75" customHeight="1" x14ac:dyDescent="0.2">
      <c r="A85" s="30"/>
      <c r="B85" s="49" t="s">
        <v>157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4">
        <v>0</v>
      </c>
      <c r="K85" s="34">
        <v>0</v>
      </c>
      <c r="L85" s="34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4">
        <v>0</v>
      </c>
      <c r="V85" s="34">
        <v>0</v>
      </c>
      <c r="W85" s="34">
        <v>0</v>
      </c>
      <c r="X85" s="33">
        <v>0</v>
      </c>
      <c r="Y85" s="33">
        <v>0</v>
      </c>
      <c r="Z85" s="33">
        <v>0</v>
      </c>
      <c r="AA85" s="31">
        <f t="shared" si="6"/>
        <v>0</v>
      </c>
      <c r="AB85" s="31" t="e">
        <f t="shared" si="7"/>
        <v>#DIV/0!</v>
      </c>
      <c r="AC85" s="31" t="e">
        <f t="shared" si="8"/>
        <v>#DIV/0!</v>
      </c>
      <c r="AD85" s="31" t="e">
        <f t="shared" si="9"/>
        <v>#DIV/0!</v>
      </c>
      <c r="AE85" s="31">
        <f t="shared" si="10"/>
        <v>0</v>
      </c>
      <c r="AF85" s="31">
        <f t="shared" si="11"/>
        <v>0</v>
      </c>
    </row>
    <row r="86" spans="1:32" s="31" customFormat="1" ht="12.75" customHeight="1" x14ac:dyDescent="0.2">
      <c r="A86" s="30"/>
      <c r="B86" s="49" t="s">
        <v>158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4">
        <v>0</v>
      </c>
      <c r="K86" s="34">
        <v>0</v>
      </c>
      <c r="L86" s="34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4">
        <v>0</v>
      </c>
      <c r="V86" s="34">
        <v>0</v>
      </c>
      <c r="W86" s="34">
        <v>0</v>
      </c>
      <c r="X86" s="33">
        <v>0</v>
      </c>
      <c r="Y86" s="33">
        <v>0</v>
      </c>
      <c r="Z86" s="33">
        <v>0</v>
      </c>
      <c r="AA86" s="31">
        <f t="shared" si="6"/>
        <v>0</v>
      </c>
      <c r="AB86" s="31" t="e">
        <f t="shared" si="7"/>
        <v>#DIV/0!</v>
      </c>
      <c r="AC86" s="31" t="e">
        <f t="shared" si="8"/>
        <v>#DIV/0!</v>
      </c>
      <c r="AD86" s="31" t="e">
        <f t="shared" si="9"/>
        <v>#DIV/0!</v>
      </c>
      <c r="AE86" s="31">
        <f t="shared" si="10"/>
        <v>0</v>
      </c>
      <c r="AF86" s="31">
        <f t="shared" si="11"/>
        <v>0</v>
      </c>
    </row>
    <row r="87" spans="1:32" s="31" customFormat="1" ht="12.75" customHeight="1" x14ac:dyDescent="0.2">
      <c r="A87" s="30"/>
      <c r="B87" s="49" t="s">
        <v>159</v>
      </c>
      <c r="C87" s="33">
        <v>2.4E-2</v>
      </c>
      <c r="D87" s="33">
        <v>2.52E-2</v>
      </c>
      <c r="E87" s="33">
        <v>0.03</v>
      </c>
      <c r="F87" s="33">
        <v>3.2399999999999998E-2</v>
      </c>
      <c r="G87" s="33">
        <v>3.8399999999999997E-2</v>
      </c>
      <c r="H87" s="33">
        <v>4.5600000000000002E-2</v>
      </c>
      <c r="I87" s="33">
        <v>4.9200000000000001E-2</v>
      </c>
      <c r="J87" s="34">
        <v>6.3600000000000004E-2</v>
      </c>
      <c r="K87" s="34">
        <v>6.6000000000000003E-2</v>
      </c>
      <c r="L87" s="34">
        <v>5.7599999999999998E-2</v>
      </c>
      <c r="M87" s="33">
        <v>6.2399999999999997E-2</v>
      </c>
      <c r="N87" s="33">
        <v>7.1999999999999995E-2</v>
      </c>
      <c r="O87" s="33">
        <v>6.3600000000000004E-2</v>
      </c>
      <c r="P87" s="33">
        <v>6.3600000000000004E-2</v>
      </c>
      <c r="Q87" s="33">
        <v>6.1199999999999997E-2</v>
      </c>
      <c r="R87" s="33">
        <v>5.8799999999999998E-2</v>
      </c>
      <c r="S87" s="33">
        <v>6.7199999999999996E-2</v>
      </c>
      <c r="T87" s="33">
        <v>6.1199999999999997E-2</v>
      </c>
      <c r="U87" s="34">
        <v>6.3600000000000004E-2</v>
      </c>
      <c r="V87" s="34">
        <v>5.8799999999999998E-2</v>
      </c>
      <c r="W87" s="34">
        <v>4.8000000000000001E-2</v>
      </c>
      <c r="X87" s="33">
        <v>4.8000000000000001E-2</v>
      </c>
      <c r="Y87" s="33">
        <v>4.0800000000000003E-2</v>
      </c>
      <c r="Z87" s="33">
        <v>4.2000000000000003E-2</v>
      </c>
      <c r="AA87" s="31">
        <f t="shared" si="6"/>
        <v>1.2432000000000001</v>
      </c>
      <c r="AB87" s="31">
        <f t="shared" si="7"/>
        <v>0.71944444444444455</v>
      </c>
      <c r="AC87" s="31">
        <f t="shared" si="8"/>
        <v>0.78484848484848491</v>
      </c>
      <c r="AD87" s="31">
        <f t="shared" si="9"/>
        <v>0.81446540880503149</v>
      </c>
      <c r="AE87" s="31">
        <f t="shared" si="10"/>
        <v>6.6000000000000003E-2</v>
      </c>
      <c r="AF87" s="31">
        <f t="shared" si="11"/>
        <v>6.3600000000000004E-2</v>
      </c>
    </row>
    <row r="88" spans="1:32" s="31" customFormat="1" ht="12.75" customHeight="1" x14ac:dyDescent="0.2">
      <c r="A88" s="30"/>
      <c r="B88" s="49" t="s">
        <v>160</v>
      </c>
      <c r="C88" s="33">
        <v>5.3999999999999999E-2</v>
      </c>
      <c r="D88" s="33">
        <v>5.16E-2</v>
      </c>
      <c r="E88" s="33">
        <v>5.04E-2</v>
      </c>
      <c r="F88" s="33">
        <v>3.1199999999999999E-2</v>
      </c>
      <c r="G88" s="33">
        <v>4.3200000000000002E-2</v>
      </c>
      <c r="H88" s="33">
        <v>4.6800000000000001E-2</v>
      </c>
      <c r="I88" s="33">
        <v>9.7199999999999995E-2</v>
      </c>
      <c r="J88" s="34">
        <v>0.12479999999999999</v>
      </c>
      <c r="K88" s="34">
        <v>0.12479999999999999</v>
      </c>
      <c r="L88" s="34">
        <v>0.1212</v>
      </c>
      <c r="M88" s="33">
        <v>9.9599999999999994E-2</v>
      </c>
      <c r="N88" s="33">
        <v>0.10199999999999999</v>
      </c>
      <c r="O88" s="33">
        <v>7.4399999999999994E-2</v>
      </c>
      <c r="P88" s="33">
        <v>8.1600000000000006E-2</v>
      </c>
      <c r="Q88" s="33">
        <v>9.3600000000000003E-2</v>
      </c>
      <c r="R88" s="33">
        <v>7.1999999999999995E-2</v>
      </c>
      <c r="S88" s="33">
        <v>5.3999999999999999E-2</v>
      </c>
      <c r="T88" s="33">
        <v>5.7599999999999998E-2</v>
      </c>
      <c r="U88" s="34">
        <v>4.9200000000000001E-2</v>
      </c>
      <c r="V88" s="34">
        <v>4.5600000000000002E-2</v>
      </c>
      <c r="W88" s="34">
        <v>5.7599999999999998E-2</v>
      </c>
      <c r="X88" s="33">
        <v>6.9599999999999995E-2</v>
      </c>
      <c r="Y88" s="33">
        <v>0.06</v>
      </c>
      <c r="Z88" s="33">
        <v>0.06</v>
      </c>
      <c r="AA88" s="31">
        <f t="shared" si="6"/>
        <v>1.722</v>
      </c>
      <c r="AB88" s="31">
        <f t="shared" si="7"/>
        <v>0.57491987179487181</v>
      </c>
      <c r="AC88" s="31">
        <f t="shared" si="8"/>
        <v>0.57491987179487181</v>
      </c>
      <c r="AD88" s="31">
        <f t="shared" si="9"/>
        <v>1.2456597222222221</v>
      </c>
      <c r="AE88" s="31">
        <f t="shared" si="10"/>
        <v>0.12479999999999999</v>
      </c>
      <c r="AF88" s="31">
        <f t="shared" si="11"/>
        <v>5.7599999999999998E-2</v>
      </c>
    </row>
    <row r="89" spans="1:32" s="31" customFormat="1" ht="12.75" customHeight="1" x14ac:dyDescent="0.2">
      <c r="A89" s="30"/>
      <c r="B89" s="49" t="s">
        <v>161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4">
        <v>0</v>
      </c>
      <c r="K89" s="34">
        <v>0</v>
      </c>
      <c r="L89" s="34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4">
        <v>0</v>
      </c>
      <c r="V89" s="34">
        <v>0</v>
      </c>
      <c r="W89" s="34">
        <v>0</v>
      </c>
      <c r="X89" s="33">
        <v>0</v>
      </c>
      <c r="Y89" s="33">
        <v>0</v>
      </c>
      <c r="Z89" s="33">
        <v>0</v>
      </c>
      <c r="AA89" s="31">
        <f t="shared" si="6"/>
        <v>0</v>
      </c>
      <c r="AB89" s="31" t="e">
        <f t="shared" si="7"/>
        <v>#DIV/0!</v>
      </c>
      <c r="AC89" s="31" t="e">
        <f t="shared" si="8"/>
        <v>#DIV/0!</v>
      </c>
      <c r="AD89" s="31" t="e">
        <f t="shared" si="9"/>
        <v>#DIV/0!</v>
      </c>
      <c r="AE89" s="31">
        <f t="shared" si="10"/>
        <v>0</v>
      </c>
      <c r="AF89" s="31">
        <f t="shared" si="11"/>
        <v>0</v>
      </c>
    </row>
    <row r="90" spans="1:32" s="31" customFormat="1" ht="12.75" customHeight="1" x14ac:dyDescent="0.2">
      <c r="A90" s="30"/>
      <c r="B90" s="49" t="s">
        <v>162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4">
        <v>0</v>
      </c>
      <c r="K90" s="34">
        <v>0</v>
      </c>
      <c r="L90" s="34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4">
        <v>0</v>
      </c>
      <c r="V90" s="34">
        <v>0</v>
      </c>
      <c r="W90" s="34">
        <v>0</v>
      </c>
      <c r="X90" s="33">
        <v>0</v>
      </c>
      <c r="Y90" s="33">
        <v>0</v>
      </c>
      <c r="Z90" s="33">
        <v>0</v>
      </c>
      <c r="AA90" s="31">
        <f t="shared" si="6"/>
        <v>0</v>
      </c>
      <c r="AB90" s="31" t="e">
        <f t="shared" si="7"/>
        <v>#DIV/0!</v>
      </c>
      <c r="AC90" s="31" t="e">
        <f t="shared" si="8"/>
        <v>#DIV/0!</v>
      </c>
      <c r="AD90" s="31" t="e">
        <f t="shared" si="9"/>
        <v>#DIV/0!</v>
      </c>
      <c r="AE90" s="31">
        <f t="shared" si="10"/>
        <v>0</v>
      </c>
      <c r="AF90" s="31">
        <f t="shared" si="11"/>
        <v>0</v>
      </c>
    </row>
    <row r="91" spans="1:32" s="31" customFormat="1" ht="12.75" customHeight="1" x14ac:dyDescent="0.2">
      <c r="A91" s="30"/>
      <c r="B91" s="51" t="s">
        <v>163</v>
      </c>
      <c r="C91" s="52">
        <v>0.30030000000000001</v>
      </c>
      <c r="D91" s="52">
        <v>0.30449999999999999</v>
      </c>
      <c r="E91" s="52">
        <v>0.30659999999999998</v>
      </c>
      <c r="F91" s="52">
        <v>0.30030000000000001</v>
      </c>
      <c r="G91" s="52">
        <v>0.33179999999999998</v>
      </c>
      <c r="H91" s="52">
        <v>0.35489999999999999</v>
      </c>
      <c r="I91" s="52">
        <v>0.34439999999999998</v>
      </c>
      <c r="J91" s="52">
        <v>0.23730000000000001</v>
      </c>
      <c r="K91" s="52">
        <v>0.24360000000000001</v>
      </c>
      <c r="L91" s="52">
        <v>0.24149999999999999</v>
      </c>
      <c r="M91" s="52">
        <v>0.23730000000000001</v>
      </c>
      <c r="N91" s="52">
        <v>0.2394</v>
      </c>
      <c r="O91" s="52">
        <v>0.2457</v>
      </c>
      <c r="P91" s="52">
        <v>0.38640000000000002</v>
      </c>
      <c r="Q91" s="52">
        <v>0.39689999999999998</v>
      </c>
      <c r="R91" s="52">
        <v>0.39689999999999998</v>
      </c>
      <c r="S91" s="52">
        <v>0.38219999999999998</v>
      </c>
      <c r="T91" s="52">
        <v>0.37590000000000001</v>
      </c>
      <c r="U91" s="52">
        <v>0.37169999999999997</v>
      </c>
      <c r="V91" s="52">
        <v>0.36120000000000002</v>
      </c>
      <c r="W91" s="52">
        <v>0.35699999999999998</v>
      </c>
      <c r="X91" s="52">
        <v>0.3528</v>
      </c>
      <c r="Y91" s="52">
        <v>0.3402</v>
      </c>
      <c r="Z91" s="52">
        <v>0.3402</v>
      </c>
      <c r="AA91" s="31">
        <f t="shared" si="6"/>
        <v>7.7489999999999988</v>
      </c>
      <c r="AB91" s="31">
        <f t="shared" si="7"/>
        <v>0.81349206349206349</v>
      </c>
      <c r="AC91" s="31">
        <f t="shared" si="8"/>
        <v>1.3254310344827585</v>
      </c>
      <c r="AD91" s="31">
        <f t="shared" si="9"/>
        <v>0.86864406779661019</v>
      </c>
      <c r="AE91" s="31">
        <f t="shared" si="10"/>
        <v>0.24360000000000001</v>
      </c>
      <c r="AF91" s="31">
        <f t="shared" si="11"/>
        <v>0.37169999999999997</v>
      </c>
    </row>
    <row r="92" spans="1:32" s="31" customFormat="1" ht="12.75" customHeight="1" x14ac:dyDescent="0.2">
      <c r="A92" s="30"/>
      <c r="B92" s="49" t="s">
        <v>164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4">
        <v>0</v>
      </c>
      <c r="K92" s="34">
        <v>0</v>
      </c>
      <c r="L92" s="34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4">
        <v>0</v>
      </c>
      <c r="V92" s="34">
        <v>0</v>
      </c>
      <c r="W92" s="34">
        <v>0</v>
      </c>
      <c r="X92" s="33">
        <v>0</v>
      </c>
      <c r="Y92" s="33">
        <v>0</v>
      </c>
      <c r="Z92" s="33">
        <v>0</v>
      </c>
      <c r="AA92" s="31">
        <f t="shared" si="6"/>
        <v>0</v>
      </c>
      <c r="AB92" s="31" t="e">
        <f t="shared" si="7"/>
        <v>#DIV/0!</v>
      </c>
      <c r="AC92" s="31" t="e">
        <f t="shared" si="8"/>
        <v>#DIV/0!</v>
      </c>
      <c r="AD92" s="31" t="e">
        <f t="shared" si="9"/>
        <v>#DIV/0!</v>
      </c>
      <c r="AE92" s="31">
        <f t="shared" si="10"/>
        <v>0</v>
      </c>
      <c r="AF92" s="31">
        <f t="shared" si="11"/>
        <v>0</v>
      </c>
    </row>
    <row r="93" spans="1:32" s="31" customFormat="1" ht="12.75" customHeight="1" x14ac:dyDescent="0.2">
      <c r="A93" s="30"/>
      <c r="B93" s="49" t="s">
        <v>165</v>
      </c>
      <c r="C93" s="33">
        <v>0.21</v>
      </c>
      <c r="D93" s="33">
        <v>0.21</v>
      </c>
      <c r="E93" s="33">
        <v>0.21</v>
      </c>
      <c r="F93" s="33">
        <v>0.21629999999999999</v>
      </c>
      <c r="G93" s="33">
        <v>0.23100000000000001</v>
      </c>
      <c r="H93" s="33">
        <v>0.23730000000000001</v>
      </c>
      <c r="I93" s="33">
        <v>0.21629999999999999</v>
      </c>
      <c r="J93" s="34">
        <v>0.1827</v>
      </c>
      <c r="K93" s="34">
        <v>0.18690000000000001</v>
      </c>
      <c r="L93" s="34">
        <v>0.189</v>
      </c>
      <c r="M93" s="33">
        <v>0.19320000000000001</v>
      </c>
      <c r="N93" s="33">
        <v>0.19320000000000001</v>
      </c>
      <c r="O93" s="33">
        <v>0.18479999999999999</v>
      </c>
      <c r="P93" s="33">
        <v>0.25619999999999998</v>
      </c>
      <c r="Q93" s="33">
        <v>0.2646</v>
      </c>
      <c r="R93" s="33">
        <v>0.27510000000000001</v>
      </c>
      <c r="S93" s="33">
        <v>0.27300000000000002</v>
      </c>
      <c r="T93" s="33">
        <v>0.27089999999999997</v>
      </c>
      <c r="U93" s="34">
        <v>0.2646</v>
      </c>
      <c r="V93" s="34">
        <v>0.25619999999999998</v>
      </c>
      <c r="W93" s="34">
        <v>0.24990000000000001</v>
      </c>
      <c r="X93" s="33">
        <v>0.2457</v>
      </c>
      <c r="Y93" s="33">
        <v>0.23519999999999999</v>
      </c>
      <c r="Z93" s="33">
        <v>0.23519999999999999</v>
      </c>
      <c r="AA93" s="31">
        <f t="shared" si="6"/>
        <v>5.4873000000000003</v>
      </c>
      <c r="AB93" s="31">
        <f t="shared" si="7"/>
        <v>0.83110687022900764</v>
      </c>
      <c r="AC93" s="31">
        <f t="shared" si="8"/>
        <v>1.2097222222222224</v>
      </c>
      <c r="AD93" s="31">
        <f t="shared" si="9"/>
        <v>0.86408730158730163</v>
      </c>
      <c r="AE93" s="31">
        <f t="shared" si="10"/>
        <v>0.189</v>
      </c>
      <c r="AF93" s="31">
        <f t="shared" si="11"/>
        <v>0.2646</v>
      </c>
    </row>
    <row r="94" spans="1:32" s="31" customFormat="1" ht="12.75" customHeight="1" x14ac:dyDescent="0.2">
      <c r="A94" s="30"/>
      <c r="B94" s="49" t="s">
        <v>166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4">
        <v>0</v>
      </c>
      <c r="K94" s="34">
        <v>0</v>
      </c>
      <c r="L94" s="34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4">
        <v>0</v>
      </c>
      <c r="V94" s="34">
        <v>0</v>
      </c>
      <c r="W94" s="34">
        <v>0</v>
      </c>
      <c r="X94" s="33">
        <v>0</v>
      </c>
      <c r="Y94" s="33">
        <v>0</v>
      </c>
      <c r="Z94" s="33">
        <v>0</v>
      </c>
      <c r="AA94" s="31">
        <f t="shared" si="6"/>
        <v>0</v>
      </c>
      <c r="AB94" s="31" t="e">
        <f t="shared" si="7"/>
        <v>#DIV/0!</v>
      </c>
      <c r="AC94" s="31" t="e">
        <f t="shared" si="8"/>
        <v>#DIV/0!</v>
      </c>
      <c r="AD94" s="31" t="e">
        <f t="shared" si="9"/>
        <v>#DIV/0!</v>
      </c>
      <c r="AE94" s="31">
        <f t="shared" si="10"/>
        <v>0</v>
      </c>
      <c r="AF94" s="31">
        <f t="shared" si="11"/>
        <v>0</v>
      </c>
    </row>
    <row r="95" spans="1:32" s="31" customFormat="1" ht="12.75" customHeight="1" x14ac:dyDescent="0.2">
      <c r="A95" s="30"/>
      <c r="B95" s="49" t="s">
        <v>167</v>
      </c>
      <c r="C95" s="33">
        <v>9.0300000000000005E-2</v>
      </c>
      <c r="D95" s="33">
        <v>9.4500000000000001E-2</v>
      </c>
      <c r="E95" s="33">
        <v>9.6600000000000005E-2</v>
      </c>
      <c r="F95" s="33">
        <v>8.4000000000000005E-2</v>
      </c>
      <c r="G95" s="33">
        <v>0.1008</v>
      </c>
      <c r="H95" s="33">
        <v>0.1176</v>
      </c>
      <c r="I95" s="33">
        <v>0.12809999999999999</v>
      </c>
      <c r="J95" s="34">
        <v>5.4600000000000003E-2</v>
      </c>
      <c r="K95" s="34">
        <v>5.67E-2</v>
      </c>
      <c r="L95" s="34">
        <v>5.2499999999999998E-2</v>
      </c>
      <c r="M95" s="33">
        <v>4.41E-2</v>
      </c>
      <c r="N95" s="33">
        <v>4.6199999999999998E-2</v>
      </c>
      <c r="O95" s="33">
        <v>6.0900000000000003E-2</v>
      </c>
      <c r="P95" s="33">
        <v>0.13020000000000001</v>
      </c>
      <c r="Q95" s="33">
        <v>0.1323</v>
      </c>
      <c r="R95" s="33">
        <v>0.12180000000000001</v>
      </c>
      <c r="S95" s="33">
        <v>0.10920000000000001</v>
      </c>
      <c r="T95" s="33">
        <v>0.105</v>
      </c>
      <c r="U95" s="34">
        <v>0.1071</v>
      </c>
      <c r="V95" s="34">
        <v>0.105</v>
      </c>
      <c r="W95" s="34">
        <v>0.1071</v>
      </c>
      <c r="X95" s="33">
        <v>0.1071</v>
      </c>
      <c r="Y95" s="33">
        <v>0.105</v>
      </c>
      <c r="Z95" s="33">
        <v>0.105</v>
      </c>
      <c r="AA95" s="31">
        <f t="shared" si="6"/>
        <v>2.2617000000000003</v>
      </c>
      <c r="AB95" s="31">
        <f t="shared" si="7"/>
        <v>0.71230158730158744</v>
      </c>
      <c r="AC95" s="31">
        <f t="shared" si="8"/>
        <v>1.6620370370370372</v>
      </c>
      <c r="AD95" s="31">
        <f t="shared" si="9"/>
        <v>0.87990196078431382</v>
      </c>
      <c r="AE95" s="31">
        <f t="shared" si="10"/>
        <v>5.67E-2</v>
      </c>
      <c r="AF95" s="31">
        <f t="shared" si="11"/>
        <v>0.1071</v>
      </c>
    </row>
    <row r="96" spans="1:32" s="31" customFormat="1" ht="12.75" customHeight="1" x14ac:dyDescent="0.2">
      <c r="A96" s="30"/>
      <c r="B96" s="51" t="s">
        <v>168</v>
      </c>
      <c r="C96" s="52">
        <v>1.6000000000000001E-3</v>
      </c>
      <c r="D96" s="52">
        <v>8.0000000000000004E-4</v>
      </c>
      <c r="E96" s="52">
        <v>0</v>
      </c>
      <c r="F96" s="52">
        <v>8.0000000000000004E-4</v>
      </c>
      <c r="G96" s="52">
        <v>4.0000000000000001E-3</v>
      </c>
      <c r="H96" s="52">
        <v>1.9199999999999998E-2</v>
      </c>
      <c r="I96" s="52">
        <v>1.7600000000000001E-2</v>
      </c>
      <c r="J96" s="52">
        <v>2.4799999999999999E-2</v>
      </c>
      <c r="K96" s="52">
        <v>0.02</v>
      </c>
      <c r="L96" s="52">
        <v>3.44E-2</v>
      </c>
      <c r="M96" s="52">
        <v>3.04E-2</v>
      </c>
      <c r="N96" s="52">
        <v>4.8800000000000003E-2</v>
      </c>
      <c r="O96" s="52">
        <v>2.8000000000000001E-2</v>
      </c>
      <c r="P96" s="52">
        <v>1.7600000000000001E-2</v>
      </c>
      <c r="Q96" s="52">
        <v>1.2800000000000001E-2</v>
      </c>
      <c r="R96" s="52">
        <v>1.6E-2</v>
      </c>
      <c r="S96" s="52">
        <v>3.6799999999999999E-2</v>
      </c>
      <c r="T96" s="52">
        <v>2.9600000000000001E-2</v>
      </c>
      <c r="U96" s="52">
        <v>2.1600000000000001E-2</v>
      </c>
      <c r="V96" s="52">
        <v>0.02</v>
      </c>
      <c r="W96" s="52">
        <v>2.1600000000000001E-2</v>
      </c>
      <c r="X96" s="52">
        <v>4.0000000000000001E-3</v>
      </c>
      <c r="Y96" s="52">
        <v>1.6000000000000001E-3</v>
      </c>
      <c r="Z96" s="52">
        <v>1.6000000000000001E-3</v>
      </c>
      <c r="AA96" s="31">
        <f t="shared" si="6"/>
        <v>0.41360000000000008</v>
      </c>
      <c r="AB96" s="31">
        <f t="shared" si="7"/>
        <v>0.35314207650273227</v>
      </c>
      <c r="AC96" s="31">
        <f t="shared" si="8"/>
        <v>0.50096899224806213</v>
      </c>
      <c r="AD96" s="31">
        <f t="shared" si="9"/>
        <v>0.79783950617283961</v>
      </c>
      <c r="AE96" s="31">
        <f t="shared" si="10"/>
        <v>3.44E-2</v>
      </c>
      <c r="AF96" s="31">
        <f t="shared" si="11"/>
        <v>2.1600000000000001E-2</v>
      </c>
    </row>
    <row r="97" spans="1:32" s="31" customFormat="1" ht="12.75" customHeight="1" x14ac:dyDescent="0.2">
      <c r="A97" s="30"/>
      <c r="B97" s="49" t="s">
        <v>169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4">
        <v>0</v>
      </c>
      <c r="K97" s="34">
        <v>0</v>
      </c>
      <c r="L97" s="34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4">
        <v>0</v>
      </c>
      <c r="V97" s="34">
        <v>0</v>
      </c>
      <c r="W97" s="34">
        <v>0</v>
      </c>
      <c r="X97" s="33">
        <v>0</v>
      </c>
      <c r="Y97" s="33">
        <v>0</v>
      </c>
      <c r="Z97" s="33">
        <v>0</v>
      </c>
      <c r="AA97" s="31">
        <f t="shared" si="6"/>
        <v>0</v>
      </c>
      <c r="AB97" s="31" t="e">
        <f t="shared" si="7"/>
        <v>#DIV/0!</v>
      </c>
      <c r="AC97" s="31" t="e">
        <f t="shared" si="8"/>
        <v>#DIV/0!</v>
      </c>
      <c r="AD97" s="31" t="e">
        <f t="shared" si="9"/>
        <v>#DIV/0!</v>
      </c>
      <c r="AE97" s="31">
        <f t="shared" si="10"/>
        <v>0</v>
      </c>
      <c r="AF97" s="31">
        <f t="shared" si="11"/>
        <v>0</v>
      </c>
    </row>
    <row r="98" spans="1:32" s="31" customFormat="1" ht="12.75" customHeight="1" x14ac:dyDescent="0.2">
      <c r="A98" s="30"/>
      <c r="B98" s="49" t="s">
        <v>170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4">
        <v>0</v>
      </c>
      <c r="K98" s="34">
        <v>0</v>
      </c>
      <c r="L98" s="34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4">
        <v>0</v>
      </c>
      <c r="V98" s="34">
        <v>0</v>
      </c>
      <c r="W98" s="34">
        <v>0</v>
      </c>
      <c r="X98" s="33">
        <v>0</v>
      </c>
      <c r="Y98" s="33">
        <v>0</v>
      </c>
      <c r="Z98" s="33">
        <v>0</v>
      </c>
      <c r="AA98" s="31">
        <f t="shared" si="6"/>
        <v>0</v>
      </c>
      <c r="AB98" s="31" t="e">
        <f t="shared" si="7"/>
        <v>#DIV/0!</v>
      </c>
      <c r="AC98" s="31" t="e">
        <f t="shared" si="8"/>
        <v>#DIV/0!</v>
      </c>
      <c r="AD98" s="31" t="e">
        <f t="shared" si="9"/>
        <v>#DIV/0!</v>
      </c>
      <c r="AE98" s="31">
        <f t="shared" si="10"/>
        <v>0</v>
      </c>
      <c r="AF98" s="31">
        <f t="shared" si="11"/>
        <v>0</v>
      </c>
    </row>
    <row r="99" spans="1:32" s="31" customFormat="1" ht="12.75" customHeight="1" x14ac:dyDescent="0.2">
      <c r="A99" s="30"/>
      <c r="B99" s="49" t="s">
        <v>171</v>
      </c>
      <c r="C99" s="33">
        <v>8.0000000000000004E-4</v>
      </c>
      <c r="D99" s="33">
        <v>0</v>
      </c>
      <c r="E99" s="33">
        <v>0</v>
      </c>
      <c r="F99" s="33">
        <v>8.0000000000000004E-4</v>
      </c>
      <c r="G99" s="33">
        <v>1.6000000000000001E-3</v>
      </c>
      <c r="H99" s="33">
        <v>1.6E-2</v>
      </c>
      <c r="I99" s="33">
        <v>1.6E-2</v>
      </c>
      <c r="J99" s="34">
        <v>2.1600000000000001E-2</v>
      </c>
      <c r="K99" s="34">
        <v>1.6E-2</v>
      </c>
      <c r="L99" s="34">
        <v>3.2000000000000001E-2</v>
      </c>
      <c r="M99" s="33">
        <v>2.4799999999999999E-2</v>
      </c>
      <c r="N99" s="33">
        <v>4.0800000000000003E-2</v>
      </c>
      <c r="O99" s="33">
        <v>2.1600000000000001E-2</v>
      </c>
      <c r="P99" s="33">
        <v>1.52E-2</v>
      </c>
      <c r="Q99" s="33">
        <v>9.5999999999999992E-3</v>
      </c>
      <c r="R99" s="33">
        <v>1.2800000000000001E-2</v>
      </c>
      <c r="S99" s="33">
        <v>3.3599999999999998E-2</v>
      </c>
      <c r="T99" s="33">
        <v>2.7199999999999998E-2</v>
      </c>
      <c r="U99" s="34">
        <v>1.9199999999999998E-2</v>
      </c>
      <c r="V99" s="34">
        <v>1.7600000000000001E-2</v>
      </c>
      <c r="W99" s="34">
        <v>0.02</v>
      </c>
      <c r="X99" s="33">
        <v>2.3999999999999998E-3</v>
      </c>
      <c r="Y99" s="33">
        <v>8.0000000000000004E-4</v>
      </c>
      <c r="Z99" s="33">
        <v>8.0000000000000004E-4</v>
      </c>
      <c r="AA99" s="31">
        <f t="shared" si="6"/>
        <v>0.35120000000000007</v>
      </c>
      <c r="AB99" s="31">
        <f t="shared" si="7"/>
        <v>0.35866013071895431</v>
      </c>
      <c r="AC99" s="31">
        <f t="shared" si="8"/>
        <v>0.45729166666666676</v>
      </c>
      <c r="AD99" s="31">
        <f t="shared" si="9"/>
        <v>0.7316666666666668</v>
      </c>
      <c r="AE99" s="31">
        <f t="shared" si="10"/>
        <v>3.2000000000000001E-2</v>
      </c>
      <c r="AF99" s="31">
        <f t="shared" si="11"/>
        <v>0.02</v>
      </c>
    </row>
    <row r="100" spans="1:32" s="31" customFormat="1" ht="12.75" customHeight="1" x14ac:dyDescent="0.2">
      <c r="A100" s="30"/>
      <c r="B100" s="49" t="s">
        <v>172</v>
      </c>
      <c r="C100" s="33">
        <v>8.0000000000000004E-4</v>
      </c>
      <c r="D100" s="33">
        <v>8.0000000000000004E-4</v>
      </c>
      <c r="E100" s="33">
        <v>0</v>
      </c>
      <c r="F100" s="33">
        <v>0</v>
      </c>
      <c r="G100" s="33">
        <v>1.6000000000000001E-3</v>
      </c>
      <c r="H100" s="33">
        <v>1.6000000000000001E-3</v>
      </c>
      <c r="I100" s="33">
        <v>8.0000000000000004E-4</v>
      </c>
      <c r="J100" s="34">
        <v>1.6000000000000001E-3</v>
      </c>
      <c r="K100" s="34">
        <v>1.6000000000000001E-3</v>
      </c>
      <c r="L100" s="34">
        <v>1.6000000000000001E-3</v>
      </c>
      <c r="M100" s="33">
        <v>2.3999999999999998E-3</v>
      </c>
      <c r="N100" s="33">
        <v>2.3999999999999998E-3</v>
      </c>
      <c r="O100" s="33">
        <v>2.3999999999999998E-3</v>
      </c>
      <c r="P100" s="33">
        <v>1.6000000000000001E-3</v>
      </c>
      <c r="Q100" s="33">
        <v>1.6000000000000001E-3</v>
      </c>
      <c r="R100" s="33">
        <v>2.3999999999999998E-3</v>
      </c>
      <c r="S100" s="33">
        <v>2.3999999999999998E-3</v>
      </c>
      <c r="T100" s="33">
        <v>1.6000000000000001E-3</v>
      </c>
      <c r="U100" s="34">
        <v>2.3999999999999998E-3</v>
      </c>
      <c r="V100" s="34">
        <v>2.3999999999999998E-3</v>
      </c>
      <c r="W100" s="34">
        <v>8.0000000000000004E-4</v>
      </c>
      <c r="X100" s="33">
        <v>1.6000000000000001E-3</v>
      </c>
      <c r="Y100" s="33">
        <v>8.0000000000000004E-4</v>
      </c>
      <c r="Z100" s="33">
        <v>8.0000000000000004E-4</v>
      </c>
      <c r="AA100" s="31">
        <f t="shared" si="6"/>
        <v>3.6000000000000004E-2</v>
      </c>
      <c r="AB100" s="31">
        <f t="shared" si="7"/>
        <v>0.62500000000000011</v>
      </c>
      <c r="AC100" s="31">
        <f t="shared" si="8"/>
        <v>0.93750000000000011</v>
      </c>
      <c r="AD100" s="31">
        <f t="shared" si="9"/>
        <v>0.62500000000000011</v>
      </c>
      <c r="AE100" s="31">
        <f t="shared" si="10"/>
        <v>1.6000000000000001E-3</v>
      </c>
      <c r="AF100" s="31">
        <f t="shared" si="11"/>
        <v>2.3999999999999998E-3</v>
      </c>
    </row>
    <row r="101" spans="1:32" s="31" customFormat="1" ht="12.75" customHeight="1" x14ac:dyDescent="0.2">
      <c r="A101" s="30"/>
      <c r="B101" s="49" t="s">
        <v>173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4">
        <v>0</v>
      </c>
      <c r="K101" s="34">
        <v>0</v>
      </c>
      <c r="L101" s="34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4">
        <v>0</v>
      </c>
      <c r="V101" s="34">
        <v>0</v>
      </c>
      <c r="W101" s="34">
        <v>0</v>
      </c>
      <c r="X101" s="33">
        <v>0</v>
      </c>
      <c r="Y101" s="33">
        <v>0</v>
      </c>
      <c r="Z101" s="33">
        <v>0</v>
      </c>
      <c r="AA101" s="31">
        <f t="shared" si="6"/>
        <v>0</v>
      </c>
      <c r="AB101" s="31" t="e">
        <f t="shared" si="7"/>
        <v>#DIV/0!</v>
      </c>
      <c r="AC101" s="31" t="e">
        <f t="shared" si="8"/>
        <v>#DIV/0!</v>
      </c>
      <c r="AD101" s="31" t="e">
        <f t="shared" si="9"/>
        <v>#DIV/0!</v>
      </c>
      <c r="AE101" s="31">
        <f t="shared" si="10"/>
        <v>0</v>
      </c>
      <c r="AF101" s="31">
        <f t="shared" si="11"/>
        <v>0</v>
      </c>
    </row>
    <row r="102" spans="1:32" s="31" customFormat="1" ht="12.75" customHeight="1" x14ac:dyDescent="0.2">
      <c r="A102" s="30"/>
      <c r="B102" s="49" t="s">
        <v>174</v>
      </c>
      <c r="C102" s="33">
        <v>0</v>
      </c>
      <c r="D102" s="33">
        <v>0</v>
      </c>
      <c r="E102" s="33">
        <v>0</v>
      </c>
      <c r="F102" s="33">
        <v>0</v>
      </c>
      <c r="G102" s="33">
        <v>8.0000000000000004E-4</v>
      </c>
      <c r="H102" s="33">
        <v>1.6000000000000001E-3</v>
      </c>
      <c r="I102" s="33">
        <v>8.0000000000000004E-4</v>
      </c>
      <c r="J102" s="34">
        <v>1.6000000000000001E-3</v>
      </c>
      <c r="K102" s="34">
        <v>1.6000000000000001E-3</v>
      </c>
      <c r="L102" s="34">
        <v>8.0000000000000004E-4</v>
      </c>
      <c r="M102" s="33">
        <v>3.2000000000000002E-3</v>
      </c>
      <c r="N102" s="33">
        <v>2.3999999999999998E-3</v>
      </c>
      <c r="O102" s="33">
        <v>2.3999999999999998E-3</v>
      </c>
      <c r="P102" s="33">
        <v>8.0000000000000004E-4</v>
      </c>
      <c r="Q102" s="33">
        <v>1.6000000000000001E-3</v>
      </c>
      <c r="R102" s="33">
        <v>8.0000000000000004E-4</v>
      </c>
      <c r="S102" s="33">
        <v>8.0000000000000004E-4</v>
      </c>
      <c r="T102" s="33">
        <v>8.0000000000000004E-4</v>
      </c>
      <c r="U102" s="34">
        <v>0</v>
      </c>
      <c r="V102" s="34">
        <v>0</v>
      </c>
      <c r="W102" s="34">
        <v>8.0000000000000004E-4</v>
      </c>
      <c r="X102" s="33">
        <v>0</v>
      </c>
      <c r="Y102" s="33">
        <v>0</v>
      </c>
      <c r="Z102" s="33">
        <v>0</v>
      </c>
      <c r="AA102" s="31">
        <f t="shared" si="6"/>
        <v>2.0799999999999996E-2</v>
      </c>
      <c r="AB102" s="31">
        <f t="shared" si="7"/>
        <v>0.27083333333333326</v>
      </c>
      <c r="AC102" s="31">
        <f t="shared" si="8"/>
        <v>0.54166666666666652</v>
      </c>
      <c r="AD102" s="31">
        <f t="shared" si="9"/>
        <v>1.083333333333333</v>
      </c>
      <c r="AE102" s="31">
        <f t="shared" si="10"/>
        <v>1.6000000000000001E-3</v>
      </c>
      <c r="AF102" s="31">
        <f t="shared" si="11"/>
        <v>8.0000000000000004E-4</v>
      </c>
    </row>
    <row r="103" spans="1:32" s="31" customFormat="1" ht="12.75" customHeight="1" x14ac:dyDescent="0.2">
      <c r="A103" s="30"/>
      <c r="B103" s="49" t="s">
        <v>175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4">
        <v>0</v>
      </c>
      <c r="K103" s="34">
        <v>8.0000000000000004E-4</v>
      </c>
      <c r="L103" s="34">
        <v>0</v>
      </c>
      <c r="M103" s="33">
        <v>0</v>
      </c>
      <c r="N103" s="33">
        <v>3.2000000000000002E-3</v>
      </c>
      <c r="O103" s="33">
        <v>1.6000000000000001E-3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4">
        <v>0</v>
      </c>
      <c r="V103" s="34">
        <v>0</v>
      </c>
      <c r="W103" s="34">
        <v>0</v>
      </c>
      <c r="X103" s="33">
        <v>0</v>
      </c>
      <c r="Y103" s="33">
        <v>0</v>
      </c>
      <c r="Z103" s="33">
        <v>0</v>
      </c>
      <c r="AA103" s="31">
        <f t="shared" si="6"/>
        <v>5.5999999999999999E-3</v>
      </c>
      <c r="AB103" s="31">
        <f t="shared" si="7"/>
        <v>7.2916666666666657E-2</v>
      </c>
      <c r="AC103" s="31">
        <f t="shared" si="8"/>
        <v>0.29166666666666663</v>
      </c>
      <c r="AD103" s="31" t="e">
        <f t="shared" si="9"/>
        <v>#DIV/0!</v>
      </c>
      <c r="AE103" s="31">
        <f t="shared" si="10"/>
        <v>8.0000000000000004E-4</v>
      </c>
      <c r="AF103" s="31">
        <f t="shared" si="11"/>
        <v>0</v>
      </c>
    </row>
    <row r="104" spans="1:32" s="31" customFormat="1" ht="12.75" customHeight="1" x14ac:dyDescent="0.2">
      <c r="A104" s="30"/>
      <c r="B104" s="49" t="s">
        <v>176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4">
        <v>0</v>
      </c>
      <c r="K104" s="34">
        <v>0</v>
      </c>
      <c r="L104" s="34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4">
        <v>0</v>
      </c>
      <c r="V104" s="34">
        <v>0</v>
      </c>
      <c r="W104" s="34">
        <v>0</v>
      </c>
      <c r="X104" s="33">
        <v>0</v>
      </c>
      <c r="Y104" s="33">
        <v>0</v>
      </c>
      <c r="Z104" s="33">
        <v>0</v>
      </c>
      <c r="AA104" s="31">
        <f t="shared" si="6"/>
        <v>0</v>
      </c>
      <c r="AB104" s="31" t="e">
        <f t="shared" si="7"/>
        <v>#DIV/0!</v>
      </c>
      <c r="AC104" s="31" t="e">
        <f t="shared" si="8"/>
        <v>#DIV/0!</v>
      </c>
      <c r="AD104" s="31" t="e">
        <f t="shared" si="9"/>
        <v>#DIV/0!</v>
      </c>
      <c r="AE104" s="31">
        <f t="shared" si="10"/>
        <v>0</v>
      </c>
      <c r="AF104" s="31">
        <f t="shared" si="11"/>
        <v>0</v>
      </c>
    </row>
    <row r="105" spans="1:32" s="31" customFormat="1" ht="12.75" customHeight="1" x14ac:dyDescent="0.2">
      <c r="A105" s="30"/>
      <c r="B105" s="51" t="s">
        <v>177</v>
      </c>
      <c r="C105" s="52">
        <v>1.4761</v>
      </c>
      <c r="D105" s="52">
        <v>1.4612000000000001</v>
      </c>
      <c r="E105" s="52">
        <v>1.4767999999999999</v>
      </c>
      <c r="F105" s="52">
        <v>1.4796</v>
      </c>
      <c r="G105" s="52">
        <v>1.4291</v>
      </c>
      <c r="H105" s="52">
        <v>1.5773999999999999</v>
      </c>
      <c r="I105" s="52">
        <v>2.0196000000000001</v>
      </c>
      <c r="J105" s="52">
        <v>2.2271000000000001</v>
      </c>
      <c r="K105" s="52">
        <v>2.1175999999999999</v>
      </c>
      <c r="L105" s="52">
        <v>2.0878999999999999</v>
      </c>
      <c r="M105" s="52">
        <v>1.8835</v>
      </c>
      <c r="N105" s="52">
        <v>2.1423999999999999</v>
      </c>
      <c r="O105" s="52">
        <v>2.1335000000000002</v>
      </c>
      <c r="P105" s="52">
        <v>2.1295999999999999</v>
      </c>
      <c r="Q105" s="52">
        <v>2.0028999999999999</v>
      </c>
      <c r="R105" s="52">
        <v>1.8406</v>
      </c>
      <c r="S105" s="52">
        <v>1.7762</v>
      </c>
      <c r="T105" s="52">
        <v>1.631</v>
      </c>
      <c r="U105" s="52">
        <v>1.5926</v>
      </c>
      <c r="V105" s="52">
        <v>1.5966</v>
      </c>
      <c r="W105" s="52">
        <v>1.6031</v>
      </c>
      <c r="X105" s="52">
        <v>1.6295999999999999</v>
      </c>
      <c r="Y105" s="52">
        <v>1.5638000000000001</v>
      </c>
      <c r="Z105" s="52">
        <v>1.5256000000000001</v>
      </c>
      <c r="AA105" s="31">
        <f t="shared" si="6"/>
        <v>42.403399999999991</v>
      </c>
      <c r="AB105" s="31">
        <f t="shared" si="7"/>
        <v>0.79332240731594128</v>
      </c>
      <c r="AC105" s="31">
        <f t="shared" si="8"/>
        <v>0.79332240731594128</v>
      </c>
      <c r="AD105" s="31">
        <f t="shared" si="9"/>
        <v>1.1021198511217847</v>
      </c>
      <c r="AE105" s="31">
        <f t="shared" si="10"/>
        <v>2.2271000000000001</v>
      </c>
      <c r="AF105" s="31">
        <f t="shared" si="11"/>
        <v>1.6031</v>
      </c>
    </row>
    <row r="106" spans="1:32" s="31" customFormat="1" ht="12.75" customHeight="1" x14ac:dyDescent="0.2">
      <c r="A106" s="30"/>
      <c r="B106" s="49" t="s">
        <v>178</v>
      </c>
      <c r="C106" s="33">
        <v>0</v>
      </c>
      <c r="D106" s="33">
        <v>0</v>
      </c>
      <c r="E106" s="33">
        <v>4.1999999999999997E-3</v>
      </c>
      <c r="F106" s="33">
        <v>0</v>
      </c>
      <c r="G106" s="33">
        <v>0</v>
      </c>
      <c r="H106" s="33">
        <v>4.1999999999999997E-3</v>
      </c>
      <c r="I106" s="33">
        <v>0</v>
      </c>
      <c r="J106" s="34">
        <v>0</v>
      </c>
      <c r="K106" s="34">
        <v>0</v>
      </c>
      <c r="L106" s="34">
        <v>4.1999999999999997E-3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8.3999999999999995E-3</v>
      </c>
      <c r="S106" s="33">
        <v>0</v>
      </c>
      <c r="T106" s="33">
        <v>0</v>
      </c>
      <c r="U106" s="34">
        <v>0</v>
      </c>
      <c r="V106" s="34">
        <v>0</v>
      </c>
      <c r="W106" s="34">
        <v>0</v>
      </c>
      <c r="X106" s="33">
        <v>4.1999999999999997E-3</v>
      </c>
      <c r="Y106" s="33">
        <v>0</v>
      </c>
      <c r="Z106" s="33">
        <v>0</v>
      </c>
      <c r="AA106" s="31">
        <f t="shared" si="6"/>
        <v>2.5199999999999997E-2</v>
      </c>
      <c r="AB106" s="31">
        <f t="shared" si="7"/>
        <v>0.125</v>
      </c>
      <c r="AC106" s="31">
        <f t="shared" si="8"/>
        <v>0.25</v>
      </c>
      <c r="AD106" s="31" t="e">
        <f t="shared" si="9"/>
        <v>#DIV/0!</v>
      </c>
      <c r="AE106" s="31">
        <f t="shared" si="10"/>
        <v>4.1999999999999997E-3</v>
      </c>
      <c r="AF106" s="31">
        <f t="shared" si="11"/>
        <v>0</v>
      </c>
    </row>
    <row r="107" spans="1:32" s="31" customFormat="1" ht="12.75" customHeight="1" x14ac:dyDescent="0.2">
      <c r="A107" s="30"/>
      <c r="B107" s="49" t="s">
        <v>179</v>
      </c>
      <c r="C107" s="33">
        <v>0.65939999999999999</v>
      </c>
      <c r="D107" s="33">
        <v>0.66359999999999997</v>
      </c>
      <c r="E107" s="33">
        <v>0.67620000000000002</v>
      </c>
      <c r="F107" s="33">
        <v>0.6804</v>
      </c>
      <c r="G107" s="33">
        <v>0.62580000000000002</v>
      </c>
      <c r="H107" s="33">
        <v>0.6552</v>
      </c>
      <c r="I107" s="33">
        <v>0.85260000000000002</v>
      </c>
      <c r="J107" s="34">
        <v>0.93659999999999999</v>
      </c>
      <c r="K107" s="34">
        <v>0.88200000000000001</v>
      </c>
      <c r="L107" s="34">
        <v>0.84</v>
      </c>
      <c r="M107" s="33">
        <v>0.71399999999999997</v>
      </c>
      <c r="N107" s="33">
        <v>0.90720000000000001</v>
      </c>
      <c r="O107" s="33">
        <v>0.87780000000000002</v>
      </c>
      <c r="P107" s="33">
        <v>0.85680000000000001</v>
      </c>
      <c r="Q107" s="33">
        <v>0.82740000000000002</v>
      </c>
      <c r="R107" s="33">
        <v>0.76859999999999995</v>
      </c>
      <c r="S107" s="33">
        <v>0.75180000000000002</v>
      </c>
      <c r="T107" s="33">
        <v>0.66779999999999995</v>
      </c>
      <c r="U107" s="34">
        <v>0.66359999999999997</v>
      </c>
      <c r="V107" s="34">
        <v>0.66779999999999995</v>
      </c>
      <c r="W107" s="34">
        <v>0.65939999999999999</v>
      </c>
      <c r="X107" s="33">
        <v>0.6804</v>
      </c>
      <c r="Y107" s="33">
        <v>0.67200000000000004</v>
      </c>
      <c r="Z107" s="33">
        <v>0.64680000000000004</v>
      </c>
      <c r="AA107" s="31">
        <f t="shared" si="6"/>
        <v>17.833199999999998</v>
      </c>
      <c r="AB107" s="31">
        <f t="shared" si="7"/>
        <v>0.79334828101644228</v>
      </c>
      <c r="AC107" s="31">
        <f t="shared" si="8"/>
        <v>0.79334828101644228</v>
      </c>
      <c r="AD107" s="31">
        <f t="shared" si="9"/>
        <v>1.1126834381551363</v>
      </c>
      <c r="AE107" s="31">
        <f t="shared" si="10"/>
        <v>0.93659999999999999</v>
      </c>
      <c r="AF107" s="31">
        <f t="shared" si="11"/>
        <v>0.66779999999999995</v>
      </c>
    </row>
    <row r="108" spans="1:32" s="31" customFormat="1" ht="12.75" customHeight="1" x14ac:dyDescent="0.2">
      <c r="A108" s="30"/>
      <c r="B108" s="49" t="s">
        <v>180</v>
      </c>
      <c r="C108" s="33">
        <v>4.0000000000000002E-4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4.0000000000000002E-4</v>
      </c>
      <c r="J108" s="34">
        <v>3.2000000000000002E-3</v>
      </c>
      <c r="K108" s="34">
        <v>3.2000000000000002E-3</v>
      </c>
      <c r="L108" s="34">
        <v>1.8E-3</v>
      </c>
      <c r="M108" s="33">
        <v>1.8E-3</v>
      </c>
      <c r="N108" s="33">
        <v>4.0000000000000002E-4</v>
      </c>
      <c r="O108" s="33">
        <v>1.4E-3</v>
      </c>
      <c r="P108" s="33">
        <v>2.2000000000000001E-3</v>
      </c>
      <c r="Q108" s="33">
        <v>0</v>
      </c>
      <c r="R108" s="33">
        <v>0</v>
      </c>
      <c r="S108" s="33">
        <v>0</v>
      </c>
      <c r="T108" s="33">
        <v>6.9999999999999999E-4</v>
      </c>
      <c r="U108" s="34">
        <v>6.9999999999999999E-4</v>
      </c>
      <c r="V108" s="34">
        <v>0</v>
      </c>
      <c r="W108" s="34">
        <v>0</v>
      </c>
      <c r="X108" s="33">
        <v>1.8E-3</v>
      </c>
      <c r="Y108" s="33">
        <v>1.1000000000000001E-3</v>
      </c>
      <c r="Z108" s="33">
        <v>1.4E-3</v>
      </c>
      <c r="AA108" s="31">
        <f t="shared" si="6"/>
        <v>2.0499999999999997E-2</v>
      </c>
      <c r="AB108" s="31">
        <f t="shared" si="7"/>
        <v>0.26692708333333331</v>
      </c>
      <c r="AC108" s="31">
        <f t="shared" si="8"/>
        <v>0.26692708333333331</v>
      </c>
      <c r="AD108" s="31">
        <f t="shared" si="9"/>
        <v>1.2202380952380951</v>
      </c>
      <c r="AE108" s="31">
        <f t="shared" si="10"/>
        <v>3.2000000000000002E-3</v>
      </c>
      <c r="AF108" s="31">
        <f t="shared" si="11"/>
        <v>6.9999999999999999E-4</v>
      </c>
    </row>
    <row r="109" spans="1:32" s="31" customFormat="1" ht="12.75" customHeight="1" x14ac:dyDescent="0.2">
      <c r="A109" s="30"/>
      <c r="B109" s="49" t="s">
        <v>181</v>
      </c>
      <c r="C109" s="33">
        <v>5.4000000000000003E-3</v>
      </c>
      <c r="D109" s="33">
        <v>5.0000000000000001E-3</v>
      </c>
      <c r="E109" s="33">
        <v>5.4000000000000003E-3</v>
      </c>
      <c r="F109" s="33">
        <v>5.0000000000000001E-3</v>
      </c>
      <c r="G109" s="33">
        <v>5.0000000000000001E-3</v>
      </c>
      <c r="H109" s="33">
        <v>5.4000000000000003E-3</v>
      </c>
      <c r="I109" s="33">
        <v>5.4000000000000003E-3</v>
      </c>
      <c r="J109" s="34">
        <v>5.4000000000000003E-3</v>
      </c>
      <c r="K109" s="34">
        <v>5.0000000000000001E-3</v>
      </c>
      <c r="L109" s="34">
        <v>5.4000000000000003E-3</v>
      </c>
      <c r="M109" s="33">
        <v>5.7999999999999996E-3</v>
      </c>
      <c r="N109" s="33">
        <v>5.4000000000000003E-3</v>
      </c>
      <c r="O109" s="33">
        <v>5.4000000000000003E-3</v>
      </c>
      <c r="P109" s="33">
        <v>5.0000000000000001E-3</v>
      </c>
      <c r="Q109" s="33">
        <v>5.4000000000000003E-3</v>
      </c>
      <c r="R109" s="33">
        <v>5.4000000000000003E-3</v>
      </c>
      <c r="S109" s="33">
        <v>5.7999999999999996E-3</v>
      </c>
      <c r="T109" s="33">
        <v>5.7999999999999996E-3</v>
      </c>
      <c r="U109" s="34">
        <v>5.7999999999999996E-3</v>
      </c>
      <c r="V109" s="34">
        <v>6.1000000000000004E-3</v>
      </c>
      <c r="W109" s="34">
        <v>6.1000000000000004E-3</v>
      </c>
      <c r="X109" s="33">
        <v>5.7999999999999996E-3</v>
      </c>
      <c r="Y109" s="33">
        <v>6.1000000000000004E-3</v>
      </c>
      <c r="Z109" s="33">
        <v>6.1000000000000004E-3</v>
      </c>
      <c r="AA109" s="31">
        <f t="shared" si="6"/>
        <v>0.13239999999999999</v>
      </c>
      <c r="AB109" s="31">
        <f t="shared" si="7"/>
        <v>0.90437158469945345</v>
      </c>
      <c r="AC109" s="31">
        <f t="shared" si="8"/>
        <v>1.0216049382716048</v>
      </c>
      <c r="AD109" s="31">
        <f t="shared" si="9"/>
        <v>0.90437158469945345</v>
      </c>
      <c r="AE109" s="31">
        <f t="shared" si="10"/>
        <v>5.4000000000000003E-3</v>
      </c>
      <c r="AF109" s="31">
        <f t="shared" si="11"/>
        <v>6.1000000000000004E-3</v>
      </c>
    </row>
    <row r="110" spans="1:32" s="31" customFormat="1" ht="12.75" customHeight="1" x14ac:dyDescent="0.2">
      <c r="A110" s="30"/>
      <c r="B110" s="49" t="s">
        <v>182</v>
      </c>
      <c r="C110" s="33">
        <v>4.6800000000000001E-2</v>
      </c>
      <c r="D110" s="33">
        <v>4.6800000000000001E-2</v>
      </c>
      <c r="E110" s="33">
        <v>4.6100000000000002E-2</v>
      </c>
      <c r="F110" s="33">
        <v>4.5400000000000003E-2</v>
      </c>
      <c r="G110" s="33">
        <v>4.6100000000000002E-2</v>
      </c>
      <c r="H110" s="33">
        <v>4.7199999999999999E-2</v>
      </c>
      <c r="I110" s="33">
        <v>5.1799999999999999E-2</v>
      </c>
      <c r="J110" s="34">
        <v>5.3999999999999999E-2</v>
      </c>
      <c r="K110" s="34">
        <v>5.3999999999999999E-2</v>
      </c>
      <c r="L110" s="34">
        <v>4.7199999999999999E-2</v>
      </c>
      <c r="M110" s="33">
        <v>5.1499999999999997E-2</v>
      </c>
      <c r="N110" s="33">
        <v>5.2200000000000003E-2</v>
      </c>
      <c r="O110" s="33">
        <v>5.2600000000000001E-2</v>
      </c>
      <c r="P110" s="33">
        <v>5.3600000000000002E-2</v>
      </c>
      <c r="Q110" s="33">
        <v>5.2600000000000001E-2</v>
      </c>
      <c r="R110" s="33">
        <v>4.9000000000000002E-2</v>
      </c>
      <c r="S110" s="33">
        <v>4.3900000000000002E-2</v>
      </c>
      <c r="T110" s="33">
        <v>5.5800000000000002E-2</v>
      </c>
      <c r="U110" s="34">
        <v>4.8599999999999997E-2</v>
      </c>
      <c r="V110" s="34">
        <v>4.8599999999999997E-2</v>
      </c>
      <c r="W110" s="34">
        <v>4.9299999999999997E-2</v>
      </c>
      <c r="X110" s="33">
        <v>0.05</v>
      </c>
      <c r="Y110" s="33">
        <v>4.7899999999999998E-2</v>
      </c>
      <c r="Z110" s="33">
        <v>4.9000000000000002E-2</v>
      </c>
      <c r="AA110" s="31">
        <f t="shared" si="6"/>
        <v>1.19</v>
      </c>
      <c r="AB110" s="31">
        <f t="shared" si="7"/>
        <v>0.88859020310633208</v>
      </c>
      <c r="AC110" s="31">
        <f t="shared" si="8"/>
        <v>0.91820987654320985</v>
      </c>
      <c r="AD110" s="31">
        <f t="shared" si="9"/>
        <v>1.0057471264367817</v>
      </c>
      <c r="AE110" s="31">
        <f t="shared" si="10"/>
        <v>5.3999999999999999E-2</v>
      </c>
      <c r="AF110" s="31">
        <f t="shared" si="11"/>
        <v>4.9299999999999997E-2</v>
      </c>
    </row>
    <row r="111" spans="1:32" s="31" customFormat="1" ht="12.75" customHeight="1" x14ac:dyDescent="0.2">
      <c r="A111" s="30"/>
      <c r="B111" s="49" t="s">
        <v>183</v>
      </c>
      <c r="C111" s="33">
        <v>5.1799999999999999E-2</v>
      </c>
      <c r="D111" s="33">
        <v>5.04E-2</v>
      </c>
      <c r="E111" s="33">
        <v>4.9700000000000001E-2</v>
      </c>
      <c r="F111" s="33">
        <v>5.1799999999999999E-2</v>
      </c>
      <c r="G111" s="33">
        <v>5.1799999999999999E-2</v>
      </c>
      <c r="H111" s="33">
        <v>6.2600000000000003E-2</v>
      </c>
      <c r="I111" s="33">
        <v>8.9300000000000004E-2</v>
      </c>
      <c r="J111" s="34">
        <v>0.12889999999999999</v>
      </c>
      <c r="K111" s="34">
        <v>0.12889999999999999</v>
      </c>
      <c r="L111" s="34">
        <v>0.1181</v>
      </c>
      <c r="M111" s="33">
        <v>0.11020000000000001</v>
      </c>
      <c r="N111" s="33">
        <v>0.1138</v>
      </c>
      <c r="O111" s="33">
        <v>0.1217</v>
      </c>
      <c r="P111" s="33">
        <v>0.1217</v>
      </c>
      <c r="Q111" s="33">
        <v>9.7900000000000001E-2</v>
      </c>
      <c r="R111" s="33">
        <v>7.9899999999999999E-2</v>
      </c>
      <c r="S111" s="33">
        <v>6.8400000000000002E-2</v>
      </c>
      <c r="T111" s="33">
        <v>5.9799999999999999E-2</v>
      </c>
      <c r="U111" s="34">
        <v>5.7599999999999998E-2</v>
      </c>
      <c r="V111" s="34">
        <v>5.9799999999999999E-2</v>
      </c>
      <c r="W111" s="34">
        <v>5.7599999999999998E-2</v>
      </c>
      <c r="X111" s="33">
        <v>5.5399999999999998E-2</v>
      </c>
      <c r="Y111" s="33">
        <v>5.7599999999999998E-2</v>
      </c>
      <c r="Z111" s="33">
        <v>5.8299999999999998E-2</v>
      </c>
      <c r="AA111" s="31">
        <f t="shared" si="6"/>
        <v>1.9030000000000002</v>
      </c>
      <c r="AB111" s="31">
        <f t="shared" si="7"/>
        <v>0.61514093612619614</v>
      </c>
      <c r="AC111" s="31">
        <f t="shared" si="8"/>
        <v>0.61514093612619614</v>
      </c>
      <c r="AD111" s="31">
        <f t="shared" si="9"/>
        <v>1.3259476031215163</v>
      </c>
      <c r="AE111" s="31">
        <f t="shared" si="10"/>
        <v>0.12889999999999999</v>
      </c>
      <c r="AF111" s="31">
        <f t="shared" si="11"/>
        <v>5.9799999999999999E-2</v>
      </c>
    </row>
    <row r="112" spans="1:32" s="31" customFormat="1" ht="12.75" customHeight="1" x14ac:dyDescent="0.2">
      <c r="A112" s="30"/>
      <c r="B112" s="49" t="s">
        <v>184</v>
      </c>
      <c r="C112" s="33">
        <v>0</v>
      </c>
      <c r="D112" s="33">
        <v>0</v>
      </c>
      <c r="E112" s="33">
        <v>0</v>
      </c>
      <c r="F112" s="33">
        <v>1.1999999999999999E-3</v>
      </c>
      <c r="G112" s="33">
        <v>0</v>
      </c>
      <c r="H112" s="33">
        <v>0</v>
      </c>
      <c r="I112" s="33">
        <v>1.6799999999999999E-2</v>
      </c>
      <c r="J112" s="34">
        <v>1.9199999999999998E-2</v>
      </c>
      <c r="K112" s="34">
        <v>0</v>
      </c>
      <c r="L112" s="34">
        <v>1.32E-2</v>
      </c>
      <c r="M112" s="33">
        <v>4.7999999999999996E-3</v>
      </c>
      <c r="N112" s="33">
        <v>1.6799999999999999E-2</v>
      </c>
      <c r="O112" s="33">
        <v>1.2E-2</v>
      </c>
      <c r="P112" s="33">
        <v>1.0800000000000001E-2</v>
      </c>
      <c r="Q112" s="33">
        <v>2.0400000000000001E-2</v>
      </c>
      <c r="R112" s="33">
        <v>1.5599999999999999E-2</v>
      </c>
      <c r="S112" s="33">
        <v>0</v>
      </c>
      <c r="T112" s="33">
        <v>0</v>
      </c>
      <c r="U112" s="34">
        <v>3.5999999999999999E-3</v>
      </c>
      <c r="V112" s="34">
        <v>4.7999999999999996E-3</v>
      </c>
      <c r="W112" s="34">
        <v>6.0000000000000001E-3</v>
      </c>
      <c r="X112" s="33">
        <v>1.32E-2</v>
      </c>
      <c r="Y112" s="33">
        <v>0</v>
      </c>
      <c r="Z112" s="33">
        <v>0</v>
      </c>
      <c r="AA112" s="31">
        <f t="shared" si="6"/>
        <v>0.15839999999999999</v>
      </c>
      <c r="AB112" s="31">
        <f t="shared" si="7"/>
        <v>0.32352941176470579</v>
      </c>
      <c r="AC112" s="31">
        <f t="shared" si="8"/>
        <v>0.34375</v>
      </c>
      <c r="AD112" s="31">
        <f t="shared" si="9"/>
        <v>1.0999999999999999</v>
      </c>
      <c r="AE112" s="31">
        <f t="shared" si="10"/>
        <v>1.9199999999999998E-2</v>
      </c>
      <c r="AF112" s="31">
        <f t="shared" si="11"/>
        <v>6.0000000000000001E-3</v>
      </c>
    </row>
    <row r="113" spans="1:32" s="31" customFormat="1" ht="12.75" customHeight="1" x14ac:dyDescent="0.2">
      <c r="A113" s="30"/>
      <c r="B113" s="49" t="s">
        <v>185</v>
      </c>
      <c r="C113" s="33">
        <v>6.9800000000000001E-2</v>
      </c>
      <c r="D113" s="33">
        <v>6.9800000000000001E-2</v>
      </c>
      <c r="E113" s="33">
        <v>6.9800000000000001E-2</v>
      </c>
      <c r="F113" s="33">
        <v>6.9800000000000001E-2</v>
      </c>
      <c r="G113" s="33">
        <v>6.7699999999999996E-2</v>
      </c>
      <c r="H113" s="33">
        <v>6.7699999999999996E-2</v>
      </c>
      <c r="I113" s="33">
        <v>6.9800000000000001E-2</v>
      </c>
      <c r="J113" s="34">
        <v>6.9800000000000001E-2</v>
      </c>
      <c r="K113" s="34">
        <v>6.9099999999999995E-2</v>
      </c>
      <c r="L113" s="34">
        <v>6.9800000000000001E-2</v>
      </c>
      <c r="M113" s="33">
        <v>6.9099999999999995E-2</v>
      </c>
      <c r="N113" s="33">
        <v>6.9800000000000001E-2</v>
      </c>
      <c r="O113" s="33">
        <v>6.9099999999999995E-2</v>
      </c>
      <c r="P113" s="33">
        <v>6.9099999999999995E-2</v>
      </c>
      <c r="Q113" s="33">
        <v>6.9800000000000001E-2</v>
      </c>
      <c r="R113" s="33">
        <v>6.9800000000000001E-2</v>
      </c>
      <c r="S113" s="33">
        <v>7.1999999999999995E-2</v>
      </c>
      <c r="T113" s="33">
        <v>7.2700000000000001E-2</v>
      </c>
      <c r="U113" s="34">
        <v>7.2700000000000001E-2</v>
      </c>
      <c r="V113" s="34">
        <v>7.2700000000000001E-2</v>
      </c>
      <c r="W113" s="34">
        <v>7.2700000000000001E-2</v>
      </c>
      <c r="X113" s="33">
        <v>7.2700000000000001E-2</v>
      </c>
      <c r="Y113" s="33">
        <v>7.1999999999999995E-2</v>
      </c>
      <c r="Z113" s="33">
        <v>7.3400000000000007E-2</v>
      </c>
      <c r="AA113" s="31">
        <f t="shared" si="6"/>
        <v>1.6907000000000001</v>
      </c>
      <c r="AB113" s="31">
        <f t="shared" si="7"/>
        <v>0.95975249772933691</v>
      </c>
      <c r="AC113" s="31">
        <f t="shared" si="8"/>
        <v>1.0092526265520534</v>
      </c>
      <c r="AD113" s="31">
        <f t="shared" si="9"/>
        <v>0.9689935809261806</v>
      </c>
      <c r="AE113" s="31">
        <f t="shared" si="10"/>
        <v>6.9800000000000001E-2</v>
      </c>
      <c r="AF113" s="31">
        <f t="shared" si="11"/>
        <v>7.2700000000000001E-2</v>
      </c>
    </row>
    <row r="114" spans="1:32" s="31" customFormat="1" ht="12.75" customHeight="1" x14ac:dyDescent="0.2">
      <c r="A114" s="30"/>
      <c r="B114" s="49" t="s">
        <v>186</v>
      </c>
      <c r="C114" s="33">
        <v>0.14779999999999999</v>
      </c>
      <c r="D114" s="33">
        <v>0.14499999999999999</v>
      </c>
      <c r="E114" s="33">
        <v>0.1459</v>
      </c>
      <c r="F114" s="33">
        <v>0.1469</v>
      </c>
      <c r="G114" s="33">
        <v>0.15840000000000001</v>
      </c>
      <c r="H114" s="33">
        <v>0.21310000000000001</v>
      </c>
      <c r="I114" s="33">
        <v>0.29089999999999999</v>
      </c>
      <c r="J114" s="34">
        <v>0.30909999999999999</v>
      </c>
      <c r="K114" s="34">
        <v>0.29380000000000001</v>
      </c>
      <c r="L114" s="34">
        <v>0.30430000000000001</v>
      </c>
      <c r="M114" s="33">
        <v>0.29380000000000001</v>
      </c>
      <c r="N114" s="33">
        <v>0.3216</v>
      </c>
      <c r="O114" s="33">
        <v>0.29570000000000002</v>
      </c>
      <c r="P114" s="33">
        <v>0.26879999999999998</v>
      </c>
      <c r="Q114" s="33">
        <v>0.24</v>
      </c>
      <c r="R114" s="33">
        <v>0.2074</v>
      </c>
      <c r="S114" s="33">
        <v>0.2016</v>
      </c>
      <c r="T114" s="33">
        <v>0.1757</v>
      </c>
      <c r="U114" s="34">
        <v>0.13819999999999999</v>
      </c>
      <c r="V114" s="34">
        <v>0.13059999999999999</v>
      </c>
      <c r="W114" s="34">
        <v>0.13250000000000001</v>
      </c>
      <c r="X114" s="33">
        <v>0.13339999999999999</v>
      </c>
      <c r="Y114" s="33">
        <v>0.14399999999999999</v>
      </c>
      <c r="Z114" s="33">
        <v>0.1517</v>
      </c>
      <c r="AA114" s="31">
        <f t="shared" si="6"/>
        <v>4.9902000000000006</v>
      </c>
      <c r="AB114" s="31">
        <f t="shared" si="7"/>
        <v>0.64653296019900508</v>
      </c>
      <c r="AC114" s="31">
        <f t="shared" si="8"/>
        <v>0.67267874474280176</v>
      </c>
      <c r="AD114" s="31">
        <f t="shared" si="9"/>
        <v>1.5045224312590453</v>
      </c>
      <c r="AE114" s="31">
        <f t="shared" si="10"/>
        <v>0.30909999999999999</v>
      </c>
      <c r="AF114" s="31">
        <f t="shared" si="11"/>
        <v>0.13819999999999999</v>
      </c>
    </row>
    <row r="115" spans="1:32" s="31" customFormat="1" ht="12.75" customHeight="1" x14ac:dyDescent="0.2">
      <c r="A115" s="30"/>
      <c r="B115" s="49" t="s">
        <v>187</v>
      </c>
      <c r="C115" s="33">
        <v>1.01E-2</v>
      </c>
      <c r="D115" s="33">
        <v>1.03E-2</v>
      </c>
      <c r="E115" s="33">
        <v>1.01E-2</v>
      </c>
      <c r="F115" s="33">
        <v>1.03E-2</v>
      </c>
      <c r="G115" s="33">
        <v>9.7999999999999997E-3</v>
      </c>
      <c r="H115" s="33">
        <v>1.01E-2</v>
      </c>
      <c r="I115" s="33">
        <v>9.4000000000000004E-3</v>
      </c>
      <c r="J115" s="34">
        <v>9.7999999999999997E-3</v>
      </c>
      <c r="K115" s="34">
        <v>9.5999999999999992E-3</v>
      </c>
      <c r="L115" s="34">
        <v>9.5999999999999992E-3</v>
      </c>
      <c r="M115" s="33">
        <v>1.01E-2</v>
      </c>
      <c r="N115" s="33">
        <v>1.06E-2</v>
      </c>
      <c r="O115" s="33">
        <v>1.03E-2</v>
      </c>
      <c r="P115" s="33">
        <v>1.1299999999999999E-2</v>
      </c>
      <c r="Q115" s="33">
        <v>1.15E-2</v>
      </c>
      <c r="R115" s="33">
        <v>1.1299999999999999E-2</v>
      </c>
      <c r="S115" s="33">
        <v>1.06E-2</v>
      </c>
      <c r="T115" s="33">
        <v>1.0800000000000001E-2</v>
      </c>
      <c r="U115" s="34">
        <v>1.06E-2</v>
      </c>
      <c r="V115" s="34">
        <v>1.06E-2</v>
      </c>
      <c r="W115" s="34">
        <v>1.0999999999999999E-2</v>
      </c>
      <c r="X115" s="33">
        <v>1.06E-2</v>
      </c>
      <c r="Y115" s="33">
        <v>1.0800000000000001E-2</v>
      </c>
      <c r="Z115" s="33">
        <v>1.0999999999999999E-2</v>
      </c>
      <c r="AA115" s="31">
        <f t="shared" si="6"/>
        <v>0.25020000000000003</v>
      </c>
      <c r="AB115" s="31">
        <f t="shared" si="7"/>
        <v>0.90652173913043499</v>
      </c>
      <c r="AC115" s="31">
        <f t="shared" si="8"/>
        <v>1.0637755102040818</v>
      </c>
      <c r="AD115" s="31">
        <f t="shared" si="9"/>
        <v>0.94772727272727297</v>
      </c>
      <c r="AE115" s="31">
        <f t="shared" si="10"/>
        <v>9.7999999999999997E-3</v>
      </c>
      <c r="AF115" s="31">
        <f t="shared" si="11"/>
        <v>1.0999999999999999E-2</v>
      </c>
    </row>
    <row r="116" spans="1:32" s="31" customFormat="1" ht="12.75" customHeight="1" x14ac:dyDescent="0.2">
      <c r="A116" s="30"/>
      <c r="B116" s="49" t="s">
        <v>188</v>
      </c>
      <c r="C116" s="33">
        <v>3.0200000000000001E-2</v>
      </c>
      <c r="D116" s="33">
        <v>2.9499999999999998E-2</v>
      </c>
      <c r="E116" s="33">
        <v>3.0200000000000001E-2</v>
      </c>
      <c r="F116" s="33">
        <v>2.9499999999999998E-2</v>
      </c>
      <c r="G116" s="33">
        <v>2.8799999999999999E-2</v>
      </c>
      <c r="H116" s="33">
        <v>2.7400000000000001E-2</v>
      </c>
      <c r="I116" s="33">
        <v>4.82E-2</v>
      </c>
      <c r="J116" s="34">
        <v>0.09</v>
      </c>
      <c r="K116" s="34">
        <v>9.0700000000000003E-2</v>
      </c>
      <c r="L116" s="34">
        <v>0.1087</v>
      </c>
      <c r="M116" s="33">
        <v>9.5799999999999996E-2</v>
      </c>
      <c r="N116" s="33">
        <v>0.1008</v>
      </c>
      <c r="O116" s="33">
        <v>9.3600000000000003E-2</v>
      </c>
      <c r="P116" s="33">
        <v>8.9300000000000004E-2</v>
      </c>
      <c r="Q116" s="33">
        <v>0.09</v>
      </c>
      <c r="R116" s="33">
        <v>7.4200000000000002E-2</v>
      </c>
      <c r="S116" s="33">
        <v>6.6199999999999995E-2</v>
      </c>
      <c r="T116" s="33">
        <v>4.3200000000000002E-2</v>
      </c>
      <c r="U116" s="34">
        <v>4.5400000000000003E-2</v>
      </c>
      <c r="V116" s="34">
        <v>4.2500000000000003E-2</v>
      </c>
      <c r="W116" s="34">
        <v>3.7400000000000003E-2</v>
      </c>
      <c r="X116" s="33">
        <v>4.1799999999999997E-2</v>
      </c>
      <c r="Y116" s="33">
        <v>3.5999999999999997E-2</v>
      </c>
      <c r="Z116" s="33">
        <v>3.8199999999999998E-2</v>
      </c>
      <c r="AA116" s="31">
        <f t="shared" si="6"/>
        <v>1.4076000000000002</v>
      </c>
      <c r="AB116" s="31">
        <f t="shared" si="7"/>
        <v>0.53955841766329349</v>
      </c>
      <c r="AC116" s="31">
        <f t="shared" si="8"/>
        <v>0.53955841766329349</v>
      </c>
      <c r="AD116" s="31">
        <f t="shared" si="9"/>
        <v>1.2918502202643172</v>
      </c>
      <c r="AE116" s="31">
        <f t="shared" si="10"/>
        <v>0.1087</v>
      </c>
      <c r="AF116" s="31">
        <f t="shared" si="11"/>
        <v>4.5400000000000003E-2</v>
      </c>
    </row>
    <row r="117" spans="1:32" s="31" customFormat="1" ht="12.75" customHeight="1" x14ac:dyDescent="0.2">
      <c r="A117" s="30"/>
      <c r="B117" s="49" t="s">
        <v>189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2.2000000000000001E-3</v>
      </c>
      <c r="I117" s="33">
        <v>1.44E-2</v>
      </c>
      <c r="J117" s="34">
        <v>2.0899999999999998E-2</v>
      </c>
      <c r="K117" s="34">
        <v>2.7400000000000001E-2</v>
      </c>
      <c r="L117" s="34">
        <v>2.1600000000000001E-2</v>
      </c>
      <c r="M117" s="33">
        <v>1.7999999999999999E-2</v>
      </c>
      <c r="N117" s="33">
        <v>1.01E-2</v>
      </c>
      <c r="O117" s="33">
        <v>2.3E-2</v>
      </c>
      <c r="P117" s="33">
        <v>3.1E-2</v>
      </c>
      <c r="Q117" s="33">
        <v>2.5899999999999999E-2</v>
      </c>
      <c r="R117" s="33">
        <v>2.4500000000000001E-2</v>
      </c>
      <c r="S117" s="33">
        <v>2.6599999999999999E-2</v>
      </c>
      <c r="T117" s="33">
        <v>2.8799999999999999E-2</v>
      </c>
      <c r="U117" s="34">
        <v>4.1799999999999997E-2</v>
      </c>
      <c r="V117" s="34">
        <v>1.0800000000000001E-2</v>
      </c>
      <c r="W117" s="34">
        <v>7.1999999999999998E-3</v>
      </c>
      <c r="X117" s="33">
        <v>2.2000000000000001E-3</v>
      </c>
      <c r="Y117" s="33">
        <v>6.9999999999999999E-4</v>
      </c>
      <c r="Z117" s="33">
        <v>0</v>
      </c>
      <c r="AA117" s="31">
        <f t="shared" si="6"/>
        <v>0.3370999999999999</v>
      </c>
      <c r="AB117" s="31">
        <f t="shared" si="7"/>
        <v>0.33602472089314184</v>
      </c>
      <c r="AC117" s="31">
        <f t="shared" si="8"/>
        <v>0.51262165450121633</v>
      </c>
      <c r="AD117" s="31">
        <f t="shared" si="9"/>
        <v>0.33602472089314184</v>
      </c>
      <c r="AE117" s="31">
        <f t="shared" si="10"/>
        <v>2.7400000000000001E-2</v>
      </c>
      <c r="AF117" s="31">
        <f t="shared" si="11"/>
        <v>4.1799999999999997E-2</v>
      </c>
    </row>
    <row r="118" spans="1:32" s="31" customFormat="1" ht="12.75" customHeight="1" x14ac:dyDescent="0.2">
      <c r="A118" s="30"/>
      <c r="B118" s="49" t="s">
        <v>190</v>
      </c>
      <c r="C118" s="33">
        <v>0.1368</v>
      </c>
      <c r="D118" s="33">
        <v>0.13539999999999999</v>
      </c>
      <c r="E118" s="33">
        <v>0.13539999999999999</v>
      </c>
      <c r="F118" s="33">
        <v>0.13539999999999999</v>
      </c>
      <c r="G118" s="33">
        <v>0.13100000000000001</v>
      </c>
      <c r="H118" s="33">
        <v>0.13539999999999999</v>
      </c>
      <c r="I118" s="33">
        <v>0.1447</v>
      </c>
      <c r="J118" s="34">
        <v>0.15620000000000001</v>
      </c>
      <c r="K118" s="34">
        <v>0.15190000000000001</v>
      </c>
      <c r="L118" s="34">
        <v>0.15049999999999999</v>
      </c>
      <c r="M118" s="33">
        <v>0.15260000000000001</v>
      </c>
      <c r="N118" s="33">
        <v>0.14829999999999999</v>
      </c>
      <c r="O118" s="33">
        <v>0.1555</v>
      </c>
      <c r="P118" s="33">
        <v>0.15770000000000001</v>
      </c>
      <c r="Q118" s="33">
        <v>0.15909999999999999</v>
      </c>
      <c r="R118" s="33">
        <v>0.15479999999999999</v>
      </c>
      <c r="S118" s="33">
        <v>0.15049999999999999</v>
      </c>
      <c r="T118" s="33">
        <v>0.14399999999999999</v>
      </c>
      <c r="U118" s="34">
        <v>0.14899999999999999</v>
      </c>
      <c r="V118" s="34">
        <v>0.15909999999999999</v>
      </c>
      <c r="W118" s="34">
        <v>0.1555</v>
      </c>
      <c r="X118" s="33">
        <v>0.15479999999999999</v>
      </c>
      <c r="Y118" s="33">
        <v>0.15049999999999999</v>
      </c>
      <c r="Z118" s="33">
        <v>0.14829999999999999</v>
      </c>
      <c r="AA118" s="31">
        <f t="shared" si="6"/>
        <v>3.5524</v>
      </c>
      <c r="AB118" s="31">
        <f t="shared" si="7"/>
        <v>0.93033731405824427</v>
      </c>
      <c r="AC118" s="31">
        <f t="shared" si="8"/>
        <v>0.94760990183525384</v>
      </c>
      <c r="AD118" s="31">
        <f t="shared" si="9"/>
        <v>0.93033731405824427</v>
      </c>
      <c r="AE118" s="31">
        <f t="shared" si="10"/>
        <v>0.15620000000000001</v>
      </c>
      <c r="AF118" s="31">
        <f t="shared" si="11"/>
        <v>0.15909999999999999</v>
      </c>
    </row>
    <row r="119" spans="1:32" s="31" customFormat="1" ht="12.75" customHeight="1" x14ac:dyDescent="0.2">
      <c r="A119" s="30"/>
      <c r="B119" s="49" t="s">
        <v>191</v>
      </c>
      <c r="C119" s="33">
        <v>7.4899999999999994E-2</v>
      </c>
      <c r="D119" s="33">
        <v>7.1999999999999995E-2</v>
      </c>
      <c r="E119" s="33">
        <v>7.4200000000000002E-2</v>
      </c>
      <c r="F119" s="33">
        <v>7.2700000000000001E-2</v>
      </c>
      <c r="G119" s="33">
        <v>7.2700000000000001E-2</v>
      </c>
      <c r="H119" s="33">
        <v>5.7599999999999998E-2</v>
      </c>
      <c r="I119" s="33">
        <v>6.8400000000000002E-2</v>
      </c>
      <c r="J119" s="34">
        <v>6.8400000000000002E-2</v>
      </c>
      <c r="K119" s="34">
        <v>4.1000000000000002E-2</v>
      </c>
      <c r="L119" s="34">
        <v>3.4599999999999999E-2</v>
      </c>
      <c r="M119" s="33">
        <v>3.4599999999999999E-2</v>
      </c>
      <c r="N119" s="33">
        <v>1.01E-2</v>
      </c>
      <c r="O119" s="33">
        <v>7.9000000000000008E-3</v>
      </c>
      <c r="P119" s="33">
        <v>6.4999999999999997E-3</v>
      </c>
      <c r="Q119" s="33">
        <v>2.8999999999999998E-3</v>
      </c>
      <c r="R119" s="33">
        <v>1.15E-2</v>
      </c>
      <c r="S119" s="33">
        <v>2.4500000000000001E-2</v>
      </c>
      <c r="T119" s="33">
        <v>2.5899999999999999E-2</v>
      </c>
      <c r="U119" s="34">
        <v>2.4500000000000001E-2</v>
      </c>
      <c r="V119" s="34">
        <v>3.6700000000000003E-2</v>
      </c>
      <c r="W119" s="34">
        <v>7.4899999999999994E-2</v>
      </c>
      <c r="X119" s="33">
        <v>6.8400000000000002E-2</v>
      </c>
      <c r="Y119" s="33">
        <v>7.1999999999999995E-2</v>
      </c>
      <c r="Z119" s="33">
        <v>7.5600000000000001E-2</v>
      </c>
      <c r="AA119" s="31">
        <f t="shared" si="6"/>
        <v>1.1124999999999998</v>
      </c>
      <c r="AB119" s="31">
        <f t="shared" si="7"/>
        <v>0.61315035273368601</v>
      </c>
      <c r="AC119" s="31">
        <f t="shared" si="8"/>
        <v>0.6776924951267056</v>
      </c>
      <c r="AD119" s="31">
        <f t="shared" si="9"/>
        <v>0.61888072986203824</v>
      </c>
      <c r="AE119" s="31">
        <f t="shared" si="10"/>
        <v>6.8400000000000002E-2</v>
      </c>
      <c r="AF119" s="31">
        <f t="shared" si="11"/>
        <v>7.4899999999999994E-2</v>
      </c>
    </row>
    <row r="120" spans="1:32" s="31" customFormat="1" ht="12.75" customHeight="1" x14ac:dyDescent="0.2">
      <c r="A120" s="30"/>
      <c r="B120" s="49" t="s">
        <v>192</v>
      </c>
      <c r="C120" s="33">
        <v>3.1E-2</v>
      </c>
      <c r="D120" s="33">
        <v>2.7400000000000001E-2</v>
      </c>
      <c r="E120" s="33">
        <v>2.5899999999999999E-2</v>
      </c>
      <c r="F120" s="33">
        <v>3.1E-2</v>
      </c>
      <c r="G120" s="33">
        <v>3.6700000000000003E-2</v>
      </c>
      <c r="H120" s="33">
        <v>5.5399999999999998E-2</v>
      </c>
      <c r="I120" s="33">
        <v>0.1174</v>
      </c>
      <c r="J120" s="34">
        <v>0.1166</v>
      </c>
      <c r="K120" s="34">
        <v>0.1181</v>
      </c>
      <c r="L120" s="34">
        <v>0.12820000000000001</v>
      </c>
      <c r="M120" s="33">
        <v>0.13250000000000001</v>
      </c>
      <c r="N120" s="33">
        <v>0.1318</v>
      </c>
      <c r="O120" s="33">
        <v>0.15049999999999999</v>
      </c>
      <c r="P120" s="33">
        <v>0.16339999999999999</v>
      </c>
      <c r="Q120" s="33">
        <v>0.1462</v>
      </c>
      <c r="R120" s="33">
        <v>0.1217</v>
      </c>
      <c r="S120" s="33">
        <v>0.1188</v>
      </c>
      <c r="T120" s="33">
        <v>0.1166</v>
      </c>
      <c r="U120" s="34">
        <v>0.1037</v>
      </c>
      <c r="V120" s="34">
        <v>0.1123</v>
      </c>
      <c r="W120" s="34">
        <v>0.10299999999999999</v>
      </c>
      <c r="X120" s="33">
        <v>0.1087</v>
      </c>
      <c r="Y120" s="33">
        <v>7.9899999999999999E-2</v>
      </c>
      <c r="Z120" s="33">
        <v>3.8199999999999998E-2</v>
      </c>
      <c r="AA120" s="31">
        <f t="shared" si="6"/>
        <v>2.3149999999999995</v>
      </c>
      <c r="AB120" s="31">
        <f t="shared" si="7"/>
        <v>0.59032027743778037</v>
      </c>
      <c r="AC120" s="31">
        <f t="shared" si="8"/>
        <v>0.75240509620384799</v>
      </c>
      <c r="AD120" s="31">
        <f t="shared" si="9"/>
        <v>0.85893440189967329</v>
      </c>
      <c r="AE120" s="31">
        <f t="shared" si="10"/>
        <v>0.12820000000000001</v>
      </c>
      <c r="AF120" s="31">
        <f t="shared" si="11"/>
        <v>0.1123</v>
      </c>
    </row>
    <row r="121" spans="1:32" s="31" customFormat="1" ht="12.75" customHeight="1" x14ac:dyDescent="0.2">
      <c r="A121" s="30"/>
      <c r="B121" s="49" t="s">
        <v>193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4">
        <v>0</v>
      </c>
      <c r="K121" s="34">
        <v>0</v>
      </c>
      <c r="L121" s="34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4">
        <v>0</v>
      </c>
      <c r="V121" s="34">
        <v>0</v>
      </c>
      <c r="W121" s="34">
        <v>0</v>
      </c>
      <c r="X121" s="33">
        <v>0</v>
      </c>
      <c r="Y121" s="33">
        <v>0</v>
      </c>
      <c r="Z121" s="33">
        <v>0</v>
      </c>
      <c r="AA121" s="31">
        <f t="shared" si="6"/>
        <v>0</v>
      </c>
      <c r="AB121" s="31" t="e">
        <f t="shared" si="7"/>
        <v>#DIV/0!</v>
      </c>
      <c r="AC121" s="31" t="e">
        <f t="shared" si="8"/>
        <v>#DIV/0!</v>
      </c>
      <c r="AD121" s="31" t="e">
        <f t="shared" si="9"/>
        <v>#DIV/0!</v>
      </c>
      <c r="AE121" s="31">
        <f t="shared" si="10"/>
        <v>0</v>
      </c>
      <c r="AF121" s="31">
        <f t="shared" si="11"/>
        <v>0</v>
      </c>
    </row>
    <row r="122" spans="1:32" s="31" customFormat="1" ht="12.75" customHeight="1" x14ac:dyDescent="0.2">
      <c r="A122" s="30"/>
      <c r="B122" s="49" t="s">
        <v>194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4">
        <v>1.1999999999999999E-3</v>
      </c>
      <c r="K122" s="34">
        <v>0</v>
      </c>
      <c r="L122" s="34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4">
        <v>0</v>
      </c>
      <c r="V122" s="34">
        <v>0</v>
      </c>
      <c r="W122" s="34">
        <v>0</v>
      </c>
      <c r="X122" s="33">
        <v>0</v>
      </c>
      <c r="Y122" s="33">
        <v>0</v>
      </c>
      <c r="Z122" s="33">
        <v>0</v>
      </c>
      <c r="AA122" s="31">
        <f t="shared" si="6"/>
        <v>1.1999999999999999E-3</v>
      </c>
      <c r="AB122" s="31">
        <f t="shared" si="7"/>
        <v>4.1666666666666664E-2</v>
      </c>
      <c r="AC122" s="31">
        <f t="shared" si="8"/>
        <v>4.1666666666666664E-2</v>
      </c>
      <c r="AD122" s="31" t="e">
        <f t="shared" si="9"/>
        <v>#DIV/0!</v>
      </c>
      <c r="AE122" s="31">
        <f t="shared" si="10"/>
        <v>1.1999999999999999E-3</v>
      </c>
      <c r="AF122" s="31">
        <f t="shared" si="11"/>
        <v>0</v>
      </c>
    </row>
    <row r="123" spans="1:32" s="31" customFormat="1" ht="12.75" customHeight="1" x14ac:dyDescent="0.2">
      <c r="A123" s="30"/>
      <c r="B123" s="49" t="s">
        <v>195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4">
        <v>0</v>
      </c>
      <c r="K123" s="34">
        <v>0</v>
      </c>
      <c r="L123" s="34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4">
        <v>0</v>
      </c>
      <c r="V123" s="34">
        <v>0</v>
      </c>
      <c r="W123" s="34">
        <v>0</v>
      </c>
      <c r="X123" s="33">
        <v>0</v>
      </c>
      <c r="Y123" s="33">
        <v>0</v>
      </c>
      <c r="Z123" s="33">
        <v>0</v>
      </c>
      <c r="AA123" s="31">
        <f t="shared" si="6"/>
        <v>0</v>
      </c>
      <c r="AB123" s="31" t="e">
        <f t="shared" si="7"/>
        <v>#DIV/0!</v>
      </c>
      <c r="AC123" s="31" t="e">
        <f t="shared" si="8"/>
        <v>#DIV/0!</v>
      </c>
      <c r="AD123" s="31" t="e">
        <f t="shared" si="9"/>
        <v>#DIV/0!</v>
      </c>
      <c r="AE123" s="31">
        <f t="shared" si="10"/>
        <v>0</v>
      </c>
      <c r="AF123" s="31">
        <f t="shared" si="11"/>
        <v>0</v>
      </c>
    </row>
    <row r="124" spans="1:32" s="31" customFormat="1" ht="12.75" customHeight="1" x14ac:dyDescent="0.2">
      <c r="A124" s="30"/>
      <c r="B124" s="49" t="s">
        <v>196</v>
      </c>
      <c r="C124" s="33">
        <v>0.18720000000000001</v>
      </c>
      <c r="D124" s="33">
        <v>0.18290000000000001</v>
      </c>
      <c r="E124" s="33">
        <v>0.17929999999999999</v>
      </c>
      <c r="F124" s="33">
        <v>0.17499999999999999</v>
      </c>
      <c r="G124" s="33">
        <v>0.1721</v>
      </c>
      <c r="H124" s="33">
        <v>0.21099999999999999</v>
      </c>
      <c r="I124" s="33">
        <v>0.2059</v>
      </c>
      <c r="J124" s="34">
        <v>0.20949999999999999</v>
      </c>
      <c r="K124" s="34">
        <v>0.21959999999999999</v>
      </c>
      <c r="L124" s="34">
        <v>0.19439999999999999</v>
      </c>
      <c r="M124" s="33">
        <v>0.17280000000000001</v>
      </c>
      <c r="N124" s="33">
        <v>0.20519999999999999</v>
      </c>
      <c r="O124" s="33">
        <v>0.21460000000000001</v>
      </c>
      <c r="P124" s="33">
        <v>0.23619999999999999</v>
      </c>
      <c r="Q124" s="33">
        <v>0.21890000000000001</v>
      </c>
      <c r="R124" s="33">
        <v>0.21379999999999999</v>
      </c>
      <c r="S124" s="33">
        <v>0.21240000000000001</v>
      </c>
      <c r="T124" s="33">
        <v>0.1973</v>
      </c>
      <c r="U124" s="34">
        <v>0.20019999999999999</v>
      </c>
      <c r="V124" s="34">
        <v>0.2074</v>
      </c>
      <c r="W124" s="34">
        <v>0.20449999999999999</v>
      </c>
      <c r="X124" s="33">
        <v>0.20019999999999999</v>
      </c>
      <c r="Y124" s="33">
        <v>0.18720000000000001</v>
      </c>
      <c r="Z124" s="33">
        <v>0.2009</v>
      </c>
      <c r="AA124" s="31">
        <f t="shared" si="6"/>
        <v>4.8084999999999996</v>
      </c>
      <c r="AB124" s="31">
        <f t="shared" si="7"/>
        <v>0.84823948631103574</v>
      </c>
      <c r="AC124" s="31">
        <f t="shared" si="8"/>
        <v>0.91235959319975701</v>
      </c>
      <c r="AD124" s="31">
        <f t="shared" si="9"/>
        <v>0.96602780456444859</v>
      </c>
      <c r="AE124" s="31">
        <f t="shared" si="10"/>
        <v>0.21959999999999999</v>
      </c>
      <c r="AF124" s="31">
        <f t="shared" si="11"/>
        <v>0.2074</v>
      </c>
    </row>
    <row r="125" spans="1:32" s="31" customFormat="1" ht="12.75" customHeight="1" x14ac:dyDescent="0.2">
      <c r="A125" s="30"/>
      <c r="B125" s="49" t="s">
        <v>197</v>
      </c>
      <c r="C125" s="33">
        <v>0</v>
      </c>
      <c r="D125" s="33">
        <v>1E-4</v>
      </c>
      <c r="E125" s="33">
        <v>0</v>
      </c>
      <c r="F125" s="33">
        <v>0</v>
      </c>
      <c r="G125" s="33">
        <v>0</v>
      </c>
      <c r="H125" s="33">
        <v>0</v>
      </c>
      <c r="I125" s="33">
        <v>4.0000000000000002E-4</v>
      </c>
      <c r="J125" s="34">
        <v>0</v>
      </c>
      <c r="K125" s="34">
        <v>2.0000000000000001E-4</v>
      </c>
      <c r="L125" s="34">
        <v>4.0000000000000002E-4</v>
      </c>
      <c r="M125" s="33">
        <v>5.0000000000000001E-4</v>
      </c>
      <c r="N125" s="33">
        <v>2.0000000000000001E-4</v>
      </c>
      <c r="O125" s="33">
        <v>5.9999999999999995E-4</v>
      </c>
      <c r="P125" s="33">
        <v>2.0000000000000001E-4</v>
      </c>
      <c r="Q125" s="33">
        <v>4.0000000000000002E-4</v>
      </c>
      <c r="R125" s="33">
        <v>2.0000000000000001E-4</v>
      </c>
      <c r="S125" s="33">
        <v>1E-4</v>
      </c>
      <c r="T125" s="33">
        <v>2.0000000000000001E-4</v>
      </c>
      <c r="U125" s="34">
        <v>1E-4</v>
      </c>
      <c r="V125" s="34">
        <v>2.0000000000000001E-4</v>
      </c>
      <c r="W125" s="34">
        <v>0</v>
      </c>
      <c r="X125" s="33">
        <v>1E-4</v>
      </c>
      <c r="Y125" s="33">
        <v>1E-4</v>
      </c>
      <c r="Z125" s="33">
        <v>0</v>
      </c>
      <c r="AA125" s="31">
        <f t="shared" si="6"/>
        <v>4.0000000000000001E-3</v>
      </c>
      <c r="AB125" s="31">
        <f t="shared" si="7"/>
        <v>0.27777777777777779</v>
      </c>
      <c r="AC125" s="31">
        <f t="shared" si="8"/>
        <v>0.41666666666666663</v>
      </c>
      <c r="AD125" s="31">
        <f t="shared" si="9"/>
        <v>0.83333333333333326</v>
      </c>
      <c r="AE125" s="31">
        <f t="shared" si="10"/>
        <v>4.0000000000000002E-4</v>
      </c>
      <c r="AF125" s="31">
        <f t="shared" si="11"/>
        <v>2.0000000000000001E-4</v>
      </c>
    </row>
    <row r="126" spans="1:32" s="31" customFormat="1" ht="12.75" customHeight="1" x14ac:dyDescent="0.2">
      <c r="A126" s="30"/>
      <c r="B126" s="49" t="s">
        <v>198</v>
      </c>
      <c r="C126" s="33">
        <v>2.4500000000000001E-2</v>
      </c>
      <c r="D126" s="33">
        <v>2.3E-2</v>
      </c>
      <c r="E126" s="33">
        <v>2.4500000000000001E-2</v>
      </c>
      <c r="F126" s="33">
        <v>2.52E-2</v>
      </c>
      <c r="G126" s="33">
        <v>2.3E-2</v>
      </c>
      <c r="H126" s="33">
        <v>2.3E-2</v>
      </c>
      <c r="I126" s="33">
        <v>3.3799999999999997E-2</v>
      </c>
      <c r="J126" s="34">
        <v>2.81E-2</v>
      </c>
      <c r="K126" s="34">
        <v>2.3E-2</v>
      </c>
      <c r="L126" s="34">
        <v>3.5999999999999997E-2</v>
      </c>
      <c r="M126" s="33">
        <v>1.5800000000000002E-2</v>
      </c>
      <c r="N126" s="33">
        <v>3.8199999999999998E-2</v>
      </c>
      <c r="O126" s="33">
        <v>4.1799999999999997E-2</v>
      </c>
      <c r="P126" s="33">
        <v>4.6100000000000002E-2</v>
      </c>
      <c r="Q126" s="33">
        <v>3.4599999999999999E-2</v>
      </c>
      <c r="R126" s="33">
        <v>2.4500000000000001E-2</v>
      </c>
      <c r="S126" s="33">
        <v>2.3E-2</v>
      </c>
      <c r="T126" s="33">
        <v>2.5899999999999999E-2</v>
      </c>
      <c r="U126" s="34">
        <v>2.6599999999999999E-2</v>
      </c>
      <c r="V126" s="34">
        <v>2.6599999999999999E-2</v>
      </c>
      <c r="W126" s="34">
        <v>2.5899999999999999E-2</v>
      </c>
      <c r="X126" s="33">
        <v>2.5899999999999999E-2</v>
      </c>
      <c r="Y126" s="33">
        <v>2.5899999999999999E-2</v>
      </c>
      <c r="Z126" s="33">
        <v>2.6599999999999999E-2</v>
      </c>
      <c r="AA126" s="31">
        <f t="shared" si="6"/>
        <v>0.6715000000000001</v>
      </c>
      <c r="AB126" s="31">
        <f t="shared" si="7"/>
        <v>0.60692335502530737</v>
      </c>
      <c r="AC126" s="31">
        <f t="shared" si="8"/>
        <v>0.77719907407407418</v>
      </c>
      <c r="AD126" s="31">
        <f t="shared" si="9"/>
        <v>1.0518483709273185</v>
      </c>
      <c r="AE126" s="31">
        <f t="shared" si="10"/>
        <v>3.5999999999999997E-2</v>
      </c>
      <c r="AF126" s="31">
        <f t="shared" si="11"/>
        <v>2.6599999999999999E-2</v>
      </c>
    </row>
    <row r="127" spans="1:32" s="31" customFormat="1" ht="12.75" customHeight="1" x14ac:dyDescent="0.2">
      <c r="A127" s="30"/>
      <c r="B127" s="51" t="s">
        <v>199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31">
        <f t="shared" si="6"/>
        <v>0</v>
      </c>
      <c r="AB127" s="31" t="e">
        <f t="shared" si="7"/>
        <v>#DIV/0!</v>
      </c>
      <c r="AC127" s="31" t="e">
        <f t="shared" si="8"/>
        <v>#DIV/0!</v>
      </c>
      <c r="AD127" s="31" t="e">
        <f t="shared" si="9"/>
        <v>#DIV/0!</v>
      </c>
      <c r="AE127" s="31">
        <f t="shared" si="10"/>
        <v>0</v>
      </c>
      <c r="AF127" s="31">
        <f t="shared" si="11"/>
        <v>0</v>
      </c>
    </row>
    <row r="128" spans="1:32" s="31" customFormat="1" ht="12.75" customHeight="1" x14ac:dyDescent="0.2">
      <c r="A128" s="30"/>
      <c r="B128" s="49" t="s">
        <v>200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4">
        <v>0</v>
      </c>
      <c r="K128" s="34">
        <v>0</v>
      </c>
      <c r="L128" s="34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4">
        <v>0</v>
      </c>
      <c r="V128" s="34">
        <v>0</v>
      </c>
      <c r="W128" s="34">
        <v>0</v>
      </c>
      <c r="X128" s="33">
        <v>0</v>
      </c>
      <c r="Y128" s="33">
        <v>0</v>
      </c>
      <c r="Z128" s="33">
        <v>0</v>
      </c>
      <c r="AA128" s="31">
        <f t="shared" si="6"/>
        <v>0</v>
      </c>
      <c r="AB128" s="31" t="e">
        <f t="shared" si="7"/>
        <v>#DIV/0!</v>
      </c>
      <c r="AC128" s="31" t="e">
        <f t="shared" si="8"/>
        <v>#DIV/0!</v>
      </c>
      <c r="AD128" s="31" t="e">
        <f t="shared" si="9"/>
        <v>#DIV/0!</v>
      </c>
      <c r="AE128" s="31">
        <f t="shared" si="10"/>
        <v>0</v>
      </c>
      <c r="AF128" s="31">
        <f t="shared" si="11"/>
        <v>0</v>
      </c>
    </row>
    <row r="129" spans="1:32" s="31" customFormat="1" ht="12.75" customHeight="1" x14ac:dyDescent="0.2">
      <c r="A129" s="30"/>
      <c r="B129" s="49" t="s">
        <v>201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4">
        <v>0</v>
      </c>
      <c r="K129" s="34">
        <v>0</v>
      </c>
      <c r="L129" s="34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4">
        <v>0</v>
      </c>
      <c r="V129" s="34">
        <v>0</v>
      </c>
      <c r="W129" s="34">
        <v>0</v>
      </c>
      <c r="X129" s="33">
        <v>0</v>
      </c>
      <c r="Y129" s="33">
        <v>0</v>
      </c>
      <c r="Z129" s="33">
        <v>0</v>
      </c>
      <c r="AA129" s="31">
        <f t="shared" si="6"/>
        <v>0</v>
      </c>
      <c r="AB129" s="31" t="e">
        <f t="shared" si="7"/>
        <v>#DIV/0!</v>
      </c>
      <c r="AC129" s="31" t="e">
        <f t="shared" si="8"/>
        <v>#DIV/0!</v>
      </c>
      <c r="AD129" s="31" t="e">
        <f t="shared" si="9"/>
        <v>#DIV/0!</v>
      </c>
      <c r="AE129" s="31">
        <f t="shared" si="10"/>
        <v>0</v>
      </c>
      <c r="AF129" s="31">
        <f t="shared" si="11"/>
        <v>0</v>
      </c>
    </row>
    <row r="130" spans="1:32" s="31" customFormat="1" ht="12.75" customHeight="1" x14ac:dyDescent="0.2">
      <c r="A130" s="30"/>
      <c r="B130" s="51" t="s">
        <v>202</v>
      </c>
      <c r="C130" s="52">
        <v>0.24879999999999999</v>
      </c>
      <c r="D130" s="52">
        <v>0.24679999999999999</v>
      </c>
      <c r="E130" s="52">
        <v>0.252</v>
      </c>
      <c r="F130" s="52">
        <v>0.28060000000000002</v>
      </c>
      <c r="G130" s="52">
        <v>0.37090000000000001</v>
      </c>
      <c r="H130" s="52">
        <v>0.57269999999999999</v>
      </c>
      <c r="I130" s="52">
        <v>0.54559999999999997</v>
      </c>
      <c r="J130" s="52">
        <v>0.54790000000000005</v>
      </c>
      <c r="K130" s="52">
        <v>0.58440000000000003</v>
      </c>
      <c r="L130" s="52">
        <v>0.56950000000000001</v>
      </c>
      <c r="M130" s="52">
        <v>0.58689999999999998</v>
      </c>
      <c r="N130" s="52">
        <v>0.60189999999999999</v>
      </c>
      <c r="O130" s="52">
        <v>0.65429999999999999</v>
      </c>
      <c r="P130" s="52">
        <v>0.6895</v>
      </c>
      <c r="Q130" s="52">
        <v>0.64710000000000001</v>
      </c>
      <c r="R130" s="52">
        <v>0.63880000000000003</v>
      </c>
      <c r="S130" s="52">
        <v>0.65359999999999996</v>
      </c>
      <c r="T130" s="52">
        <v>0.62490000000000001</v>
      </c>
      <c r="U130" s="52">
        <v>0.52710000000000001</v>
      </c>
      <c r="V130" s="52">
        <v>0.41980000000000001</v>
      </c>
      <c r="W130" s="52">
        <v>0.3972</v>
      </c>
      <c r="X130" s="52">
        <v>0.34089999999999998</v>
      </c>
      <c r="Y130" s="52">
        <v>0.28399999999999997</v>
      </c>
      <c r="Z130" s="52">
        <v>0.29759999999999998</v>
      </c>
      <c r="AA130" s="31">
        <f t="shared" si="6"/>
        <v>11.582799999999999</v>
      </c>
      <c r="AB130" s="31">
        <f t="shared" si="7"/>
        <v>0.69995165578921925</v>
      </c>
      <c r="AC130" s="31">
        <f t="shared" si="8"/>
        <v>0.82583276294775254</v>
      </c>
      <c r="AD130" s="31">
        <f t="shared" si="9"/>
        <v>0.9156074116233478</v>
      </c>
      <c r="AE130" s="31">
        <f t="shared" si="10"/>
        <v>0.58440000000000003</v>
      </c>
      <c r="AF130" s="31">
        <f t="shared" si="11"/>
        <v>0.52710000000000001</v>
      </c>
    </row>
    <row r="131" spans="1:32" s="31" customFormat="1" ht="12.75" customHeight="1" x14ac:dyDescent="0.2">
      <c r="A131" s="30"/>
      <c r="B131" s="49" t="s">
        <v>106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4">
        <v>0</v>
      </c>
      <c r="K131" s="34">
        <v>0</v>
      </c>
      <c r="L131" s="34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4">
        <v>0</v>
      </c>
      <c r="V131" s="34">
        <v>0</v>
      </c>
      <c r="W131" s="34">
        <v>0</v>
      </c>
      <c r="X131" s="33">
        <v>0</v>
      </c>
      <c r="Y131" s="33">
        <v>0</v>
      </c>
      <c r="Z131" s="33">
        <v>0</v>
      </c>
      <c r="AA131" s="31">
        <f t="shared" si="6"/>
        <v>0</v>
      </c>
      <c r="AB131" s="31" t="e">
        <f t="shared" si="7"/>
        <v>#DIV/0!</v>
      </c>
      <c r="AC131" s="31" t="e">
        <f t="shared" si="8"/>
        <v>#DIV/0!</v>
      </c>
      <c r="AD131" s="31" t="e">
        <f t="shared" si="9"/>
        <v>#DIV/0!</v>
      </c>
      <c r="AE131" s="31">
        <f t="shared" si="10"/>
        <v>0</v>
      </c>
      <c r="AF131" s="31">
        <f t="shared" si="11"/>
        <v>0</v>
      </c>
    </row>
    <row r="132" spans="1:32" s="31" customFormat="1" ht="12.75" customHeight="1" x14ac:dyDescent="0.2">
      <c r="A132" s="30"/>
      <c r="B132" s="49" t="s">
        <v>107</v>
      </c>
      <c r="C132" s="33">
        <v>0</v>
      </c>
      <c r="D132" s="33">
        <v>0</v>
      </c>
      <c r="E132" s="33">
        <v>0</v>
      </c>
      <c r="F132" s="33">
        <v>0</v>
      </c>
      <c r="G132" s="33">
        <v>2.9999999999999997E-4</v>
      </c>
      <c r="H132" s="33">
        <v>3.3E-3</v>
      </c>
      <c r="I132" s="33">
        <v>5.9999999999999995E-4</v>
      </c>
      <c r="J132" s="34">
        <v>2.9999999999999997E-4</v>
      </c>
      <c r="K132" s="34">
        <v>5.9999999999999995E-4</v>
      </c>
      <c r="L132" s="34">
        <v>8.9999999999999998E-4</v>
      </c>
      <c r="M132" s="33">
        <v>1.5E-3</v>
      </c>
      <c r="N132" s="33">
        <v>2.7000000000000001E-3</v>
      </c>
      <c r="O132" s="33">
        <v>2.0999999999999999E-3</v>
      </c>
      <c r="P132" s="33">
        <v>8.9999999999999998E-4</v>
      </c>
      <c r="Q132" s="33">
        <v>8.9999999999999998E-4</v>
      </c>
      <c r="R132" s="33">
        <v>2.3999999999999998E-3</v>
      </c>
      <c r="S132" s="33">
        <v>4.7999999999999996E-3</v>
      </c>
      <c r="T132" s="33">
        <v>2.7000000000000001E-3</v>
      </c>
      <c r="U132" s="34">
        <v>8.9999999999999998E-4</v>
      </c>
      <c r="V132" s="34">
        <v>5.9999999999999995E-4</v>
      </c>
      <c r="W132" s="34">
        <v>0</v>
      </c>
      <c r="X132" s="33">
        <v>2.9999999999999997E-4</v>
      </c>
      <c r="Y132" s="33">
        <v>0</v>
      </c>
      <c r="Z132" s="33">
        <v>0</v>
      </c>
      <c r="AA132" s="31">
        <f t="shared" si="6"/>
        <v>2.5800000000000003E-2</v>
      </c>
      <c r="AB132" s="31">
        <f t="shared" si="7"/>
        <v>0.2239583333333334</v>
      </c>
      <c r="AC132" s="31">
        <f t="shared" si="8"/>
        <v>1.1944444444444446</v>
      </c>
      <c r="AD132" s="31">
        <f t="shared" si="9"/>
        <v>1.1944444444444446</v>
      </c>
      <c r="AE132" s="31">
        <f t="shared" si="10"/>
        <v>8.9999999999999998E-4</v>
      </c>
      <c r="AF132" s="31">
        <f t="shared" si="11"/>
        <v>8.9999999999999998E-4</v>
      </c>
    </row>
    <row r="133" spans="1:32" s="31" customFormat="1" ht="12.75" customHeight="1" x14ac:dyDescent="0.2">
      <c r="A133" s="30"/>
      <c r="B133" s="49" t="s">
        <v>147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4">
        <v>0</v>
      </c>
      <c r="K133" s="34">
        <v>0</v>
      </c>
      <c r="L133" s="34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4">
        <v>0</v>
      </c>
      <c r="V133" s="34">
        <v>0</v>
      </c>
      <c r="W133" s="34">
        <v>0</v>
      </c>
      <c r="X133" s="33">
        <v>0</v>
      </c>
      <c r="Y133" s="33">
        <v>0</v>
      </c>
      <c r="Z133" s="33">
        <v>0</v>
      </c>
      <c r="AA133" s="31">
        <f t="shared" si="6"/>
        <v>0</v>
      </c>
      <c r="AB133" s="31" t="e">
        <f t="shared" si="7"/>
        <v>#DIV/0!</v>
      </c>
      <c r="AC133" s="31" t="e">
        <f t="shared" si="8"/>
        <v>#DIV/0!</v>
      </c>
      <c r="AD133" s="31" t="e">
        <f t="shared" si="9"/>
        <v>#DIV/0!</v>
      </c>
      <c r="AE133" s="31">
        <f t="shared" si="10"/>
        <v>0</v>
      </c>
      <c r="AF133" s="31">
        <f t="shared" si="11"/>
        <v>0</v>
      </c>
    </row>
    <row r="134" spans="1:32" s="31" customFormat="1" ht="12.75" customHeight="1" x14ac:dyDescent="0.2">
      <c r="A134" s="30"/>
      <c r="B134" s="49" t="s">
        <v>112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4">
        <v>0</v>
      </c>
      <c r="K134" s="34">
        <v>0</v>
      </c>
      <c r="L134" s="34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4">
        <v>0</v>
      </c>
      <c r="V134" s="34">
        <v>0</v>
      </c>
      <c r="W134" s="34">
        <v>0</v>
      </c>
      <c r="X134" s="33">
        <v>0</v>
      </c>
      <c r="Y134" s="33">
        <v>0</v>
      </c>
      <c r="Z134" s="33">
        <v>0</v>
      </c>
      <c r="AA134" s="31">
        <f t="shared" si="6"/>
        <v>0</v>
      </c>
      <c r="AB134" s="31" t="e">
        <f t="shared" si="7"/>
        <v>#DIV/0!</v>
      </c>
      <c r="AC134" s="31" t="e">
        <f t="shared" si="8"/>
        <v>#DIV/0!</v>
      </c>
      <c r="AD134" s="31" t="e">
        <f t="shared" si="9"/>
        <v>#DIV/0!</v>
      </c>
      <c r="AE134" s="31">
        <f t="shared" si="10"/>
        <v>0</v>
      </c>
      <c r="AF134" s="31">
        <f t="shared" si="11"/>
        <v>0</v>
      </c>
    </row>
    <row r="135" spans="1:32" s="31" customFormat="1" ht="12.75" customHeight="1" x14ac:dyDescent="0.2">
      <c r="A135" s="30"/>
      <c r="B135" s="49" t="s">
        <v>113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4">
        <v>0</v>
      </c>
      <c r="K135" s="34">
        <v>0</v>
      </c>
      <c r="L135" s="34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4">
        <v>0</v>
      </c>
      <c r="V135" s="34">
        <v>0</v>
      </c>
      <c r="W135" s="34">
        <v>0</v>
      </c>
      <c r="X135" s="33">
        <v>0</v>
      </c>
      <c r="Y135" s="33">
        <v>0</v>
      </c>
      <c r="Z135" s="33">
        <v>0</v>
      </c>
      <c r="AA135" s="31">
        <f t="shared" si="6"/>
        <v>0</v>
      </c>
      <c r="AB135" s="31" t="e">
        <f t="shared" si="7"/>
        <v>#DIV/0!</v>
      </c>
      <c r="AC135" s="31" t="e">
        <f t="shared" si="8"/>
        <v>#DIV/0!</v>
      </c>
      <c r="AD135" s="31" t="e">
        <f t="shared" si="9"/>
        <v>#DIV/0!</v>
      </c>
      <c r="AE135" s="31">
        <f t="shared" si="10"/>
        <v>0</v>
      </c>
      <c r="AF135" s="31">
        <f t="shared" si="11"/>
        <v>0</v>
      </c>
    </row>
    <row r="136" spans="1:32" s="31" customFormat="1" ht="12.75" customHeight="1" x14ac:dyDescent="0.2">
      <c r="A136" s="30"/>
      <c r="B136" s="49" t="s">
        <v>203</v>
      </c>
      <c r="C136" s="33">
        <v>2.4E-2</v>
      </c>
      <c r="D136" s="33">
        <v>2.1600000000000001E-2</v>
      </c>
      <c r="E136" s="33">
        <v>2.1600000000000001E-2</v>
      </c>
      <c r="F136" s="33">
        <v>2.2800000000000001E-2</v>
      </c>
      <c r="G136" s="33">
        <v>2.1600000000000001E-2</v>
      </c>
      <c r="H136" s="33">
        <v>2.2800000000000001E-2</v>
      </c>
      <c r="I136" s="33">
        <v>2.1600000000000001E-2</v>
      </c>
      <c r="J136" s="34">
        <v>0.03</v>
      </c>
      <c r="K136" s="34">
        <v>3.3599999999999998E-2</v>
      </c>
      <c r="L136" s="34">
        <v>2.1600000000000001E-2</v>
      </c>
      <c r="M136" s="33">
        <v>3.1199999999999999E-2</v>
      </c>
      <c r="N136" s="33">
        <v>2.76E-2</v>
      </c>
      <c r="O136" s="33">
        <v>2.76E-2</v>
      </c>
      <c r="P136" s="33">
        <v>3.1199999999999999E-2</v>
      </c>
      <c r="Q136" s="33">
        <v>2.76E-2</v>
      </c>
      <c r="R136" s="33">
        <v>0.03</v>
      </c>
      <c r="S136" s="33">
        <v>2.52E-2</v>
      </c>
      <c r="T136" s="33">
        <v>2.64E-2</v>
      </c>
      <c r="U136" s="34">
        <v>2.76E-2</v>
      </c>
      <c r="V136" s="34">
        <v>2.64E-2</v>
      </c>
      <c r="W136" s="34">
        <v>2.4E-2</v>
      </c>
      <c r="X136" s="33">
        <v>2.64E-2</v>
      </c>
      <c r="Y136" s="33">
        <v>2.4E-2</v>
      </c>
      <c r="Z136" s="33">
        <v>2.64E-2</v>
      </c>
      <c r="AA136" s="31">
        <f t="shared" ref="AA136:AA199" si="12">SUM(C136:Z136)</f>
        <v>0.62280000000000013</v>
      </c>
      <c r="AB136" s="31">
        <f t="shared" ref="AB136:AB199" si="13">AVERAGE(C136:Z136)/MAX(C136:Z136)</f>
        <v>0.77232142857142871</v>
      </c>
      <c r="AC136" s="31">
        <f t="shared" ref="AC136:AC199" si="14">AVERAGE(C136:Z136)/MAX(J136:L136)</f>
        <v>0.77232142857142871</v>
      </c>
      <c r="AD136" s="31">
        <f t="shared" ref="AD136:AD199" si="15">AVERAGE(C136:Z136)/MAX(U136:W136)</f>
        <v>0.940217391304348</v>
      </c>
      <c r="AE136" s="31">
        <f t="shared" ref="AE136:AE199" si="16">MAX(J136:L136)</f>
        <v>3.3599999999999998E-2</v>
      </c>
      <c r="AF136" s="31">
        <f t="shared" ref="AF136:AF199" si="17">MAX(U136:W136)</f>
        <v>2.76E-2</v>
      </c>
    </row>
    <row r="137" spans="1:32" s="31" customFormat="1" ht="12.75" customHeight="1" x14ac:dyDescent="0.2">
      <c r="A137" s="30"/>
      <c r="B137" s="49" t="s">
        <v>204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4">
        <v>0</v>
      </c>
      <c r="K137" s="34">
        <v>0</v>
      </c>
      <c r="L137" s="34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4">
        <v>0</v>
      </c>
      <c r="V137" s="34">
        <v>0</v>
      </c>
      <c r="W137" s="34">
        <v>0</v>
      </c>
      <c r="X137" s="33">
        <v>0</v>
      </c>
      <c r="Y137" s="33">
        <v>0</v>
      </c>
      <c r="Z137" s="33">
        <v>0</v>
      </c>
      <c r="AA137" s="31">
        <f t="shared" si="12"/>
        <v>0</v>
      </c>
      <c r="AB137" s="31" t="e">
        <f t="shared" si="13"/>
        <v>#DIV/0!</v>
      </c>
      <c r="AC137" s="31" t="e">
        <f t="shared" si="14"/>
        <v>#DIV/0!</v>
      </c>
      <c r="AD137" s="31" t="e">
        <f t="shared" si="15"/>
        <v>#DIV/0!</v>
      </c>
      <c r="AE137" s="31">
        <f t="shared" si="16"/>
        <v>0</v>
      </c>
      <c r="AF137" s="31">
        <f t="shared" si="17"/>
        <v>0</v>
      </c>
    </row>
    <row r="138" spans="1:32" s="31" customFormat="1" ht="12.75" customHeight="1" x14ac:dyDescent="0.2">
      <c r="A138" s="30"/>
      <c r="B138" s="49" t="s">
        <v>205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4">
        <v>0</v>
      </c>
      <c r="K138" s="34">
        <v>0</v>
      </c>
      <c r="L138" s="34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4">
        <v>0</v>
      </c>
      <c r="V138" s="34">
        <v>0</v>
      </c>
      <c r="W138" s="34">
        <v>0</v>
      </c>
      <c r="X138" s="33">
        <v>0</v>
      </c>
      <c r="Y138" s="33">
        <v>0</v>
      </c>
      <c r="Z138" s="33">
        <v>0</v>
      </c>
      <c r="AA138" s="31">
        <f t="shared" si="12"/>
        <v>0</v>
      </c>
      <c r="AB138" s="31" t="e">
        <f t="shared" si="13"/>
        <v>#DIV/0!</v>
      </c>
      <c r="AC138" s="31" t="e">
        <f t="shared" si="14"/>
        <v>#DIV/0!</v>
      </c>
      <c r="AD138" s="31" t="e">
        <f t="shared" si="15"/>
        <v>#DIV/0!</v>
      </c>
      <c r="AE138" s="31">
        <f t="shared" si="16"/>
        <v>0</v>
      </c>
      <c r="AF138" s="31">
        <f t="shared" si="17"/>
        <v>0</v>
      </c>
    </row>
    <row r="139" spans="1:32" s="31" customFormat="1" ht="12.75" customHeight="1" x14ac:dyDescent="0.2">
      <c r="A139" s="30"/>
      <c r="B139" s="49" t="s">
        <v>158</v>
      </c>
      <c r="C139" s="33">
        <v>1.1999999999999999E-3</v>
      </c>
      <c r="D139" s="33">
        <v>4.1999999999999997E-3</v>
      </c>
      <c r="E139" s="33">
        <v>5.9999999999999995E-4</v>
      </c>
      <c r="F139" s="33">
        <v>1.1999999999999999E-3</v>
      </c>
      <c r="G139" s="33">
        <v>5.9999999999999995E-4</v>
      </c>
      <c r="H139" s="33">
        <v>0</v>
      </c>
      <c r="I139" s="33">
        <v>0</v>
      </c>
      <c r="J139" s="34">
        <v>1.1999999999999999E-3</v>
      </c>
      <c r="K139" s="34">
        <v>1.8E-3</v>
      </c>
      <c r="L139" s="34">
        <v>6.6E-3</v>
      </c>
      <c r="M139" s="33">
        <v>5.9999999999999995E-4</v>
      </c>
      <c r="N139" s="33">
        <v>4.1999999999999997E-3</v>
      </c>
      <c r="O139" s="33">
        <v>1.4999999999999999E-2</v>
      </c>
      <c r="P139" s="33">
        <v>1.9800000000000002E-2</v>
      </c>
      <c r="Q139" s="33">
        <v>1.6199999999999999E-2</v>
      </c>
      <c r="R139" s="33">
        <v>1.9800000000000002E-2</v>
      </c>
      <c r="S139" s="33">
        <v>1.6799999999999999E-2</v>
      </c>
      <c r="T139" s="33">
        <v>2.0400000000000001E-2</v>
      </c>
      <c r="U139" s="34">
        <v>1.7999999999999999E-2</v>
      </c>
      <c r="V139" s="34">
        <v>2.46E-2</v>
      </c>
      <c r="W139" s="34">
        <v>1.44E-2</v>
      </c>
      <c r="X139" s="33">
        <v>2.3999999999999998E-3</v>
      </c>
      <c r="Y139" s="33">
        <v>5.4000000000000003E-3</v>
      </c>
      <c r="Z139" s="33">
        <v>7.7999999999999996E-3</v>
      </c>
      <c r="AA139" s="31">
        <f t="shared" si="12"/>
        <v>0.20279999999999998</v>
      </c>
      <c r="AB139" s="31">
        <f t="shared" si="13"/>
        <v>0.34349593495934955</v>
      </c>
      <c r="AC139" s="31">
        <f t="shared" si="14"/>
        <v>1.2803030303030303</v>
      </c>
      <c r="AD139" s="31">
        <f t="shared" si="15"/>
        <v>0.34349593495934955</v>
      </c>
      <c r="AE139" s="31">
        <f t="shared" si="16"/>
        <v>6.6E-3</v>
      </c>
      <c r="AF139" s="31">
        <f t="shared" si="17"/>
        <v>2.46E-2</v>
      </c>
    </row>
    <row r="140" spans="1:32" s="31" customFormat="1" ht="12.75" customHeight="1" x14ac:dyDescent="0.2">
      <c r="A140" s="30"/>
      <c r="B140" s="49" t="s">
        <v>206</v>
      </c>
      <c r="C140" s="33">
        <v>0</v>
      </c>
      <c r="D140" s="33">
        <v>0</v>
      </c>
      <c r="E140" s="33">
        <v>5.9999999999999995E-4</v>
      </c>
      <c r="F140" s="33">
        <v>2.3400000000000001E-2</v>
      </c>
      <c r="G140" s="33">
        <v>2.2800000000000001E-2</v>
      </c>
      <c r="H140" s="33">
        <v>7.3800000000000004E-2</v>
      </c>
      <c r="I140" s="33">
        <v>7.6799999999999993E-2</v>
      </c>
      <c r="J140" s="34">
        <v>6.9599999999999995E-2</v>
      </c>
      <c r="K140" s="34">
        <v>7.8E-2</v>
      </c>
      <c r="L140" s="34">
        <v>6.4799999999999996E-2</v>
      </c>
      <c r="M140" s="33">
        <v>8.0399999999999999E-2</v>
      </c>
      <c r="N140" s="33">
        <v>8.6400000000000005E-2</v>
      </c>
      <c r="O140" s="33">
        <v>0.09</v>
      </c>
      <c r="P140" s="33">
        <v>8.1000000000000003E-2</v>
      </c>
      <c r="Q140" s="33">
        <v>5.7599999999999998E-2</v>
      </c>
      <c r="R140" s="33">
        <v>9.1200000000000003E-2</v>
      </c>
      <c r="S140" s="33">
        <v>9.2399999999999996E-2</v>
      </c>
      <c r="T140" s="33">
        <v>8.5199999999999998E-2</v>
      </c>
      <c r="U140" s="34">
        <v>7.3800000000000004E-2</v>
      </c>
      <c r="V140" s="34">
        <v>8.3999999999999995E-3</v>
      </c>
      <c r="W140" s="34">
        <v>3.5999999999999999E-3</v>
      </c>
      <c r="X140" s="33">
        <v>4.7999999999999996E-3</v>
      </c>
      <c r="Y140" s="33">
        <v>1.1999999999999999E-3</v>
      </c>
      <c r="Z140" s="33">
        <v>5.9999999999999995E-4</v>
      </c>
      <c r="AA140" s="31">
        <f t="shared" si="12"/>
        <v>1.1664000000000001</v>
      </c>
      <c r="AB140" s="31">
        <f t="shared" si="13"/>
        <v>0.52597402597402609</v>
      </c>
      <c r="AC140" s="31">
        <f t="shared" si="14"/>
        <v>0.62307692307692308</v>
      </c>
      <c r="AD140" s="31">
        <f t="shared" si="15"/>
        <v>0.65853658536585369</v>
      </c>
      <c r="AE140" s="31">
        <f t="shared" si="16"/>
        <v>7.8E-2</v>
      </c>
      <c r="AF140" s="31">
        <f t="shared" si="17"/>
        <v>7.3800000000000004E-2</v>
      </c>
    </row>
    <row r="141" spans="1:32" s="31" customFormat="1" ht="12.75" customHeight="1" x14ac:dyDescent="0.2">
      <c r="A141" s="30"/>
      <c r="B141" s="49" t="s">
        <v>207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7.1999999999999998E-3</v>
      </c>
      <c r="I141" s="33">
        <v>2.3999999999999998E-3</v>
      </c>
      <c r="J141" s="34">
        <v>2.3999999999999998E-3</v>
      </c>
      <c r="K141" s="34">
        <v>3.5999999999999999E-3</v>
      </c>
      <c r="L141" s="34">
        <v>6.0000000000000001E-3</v>
      </c>
      <c r="M141" s="33">
        <v>1.1999999999999999E-3</v>
      </c>
      <c r="N141" s="33">
        <v>0</v>
      </c>
      <c r="O141" s="33">
        <v>2.3999999999999998E-3</v>
      </c>
      <c r="P141" s="33">
        <v>1.1999999999999999E-3</v>
      </c>
      <c r="Q141" s="33">
        <v>0</v>
      </c>
      <c r="R141" s="33">
        <v>4.7999999999999996E-3</v>
      </c>
      <c r="S141" s="33">
        <v>9.5999999999999992E-3</v>
      </c>
      <c r="T141" s="33">
        <v>6.0000000000000001E-3</v>
      </c>
      <c r="U141" s="34">
        <v>4.7999999999999996E-3</v>
      </c>
      <c r="V141" s="34">
        <v>2.3999999999999998E-3</v>
      </c>
      <c r="W141" s="34">
        <v>2.3999999999999998E-3</v>
      </c>
      <c r="X141" s="33">
        <v>1.1999999999999999E-3</v>
      </c>
      <c r="Y141" s="33">
        <v>0</v>
      </c>
      <c r="Z141" s="33">
        <v>0</v>
      </c>
      <c r="AA141" s="31">
        <f t="shared" si="12"/>
        <v>5.7599999999999991E-2</v>
      </c>
      <c r="AB141" s="31">
        <f t="shared" si="13"/>
        <v>0.25</v>
      </c>
      <c r="AC141" s="31">
        <f t="shared" si="14"/>
        <v>0.39999999999999997</v>
      </c>
      <c r="AD141" s="31">
        <f t="shared" si="15"/>
        <v>0.5</v>
      </c>
      <c r="AE141" s="31">
        <f t="shared" si="16"/>
        <v>6.0000000000000001E-3</v>
      </c>
      <c r="AF141" s="31">
        <f t="shared" si="17"/>
        <v>4.7999999999999996E-3</v>
      </c>
    </row>
    <row r="142" spans="1:32" s="31" customFormat="1" ht="12.75" customHeight="1" x14ac:dyDescent="0.2">
      <c r="A142" s="30"/>
      <c r="B142" s="49" t="s">
        <v>208</v>
      </c>
      <c r="C142" s="33">
        <v>4.0000000000000002E-4</v>
      </c>
      <c r="D142" s="33">
        <v>0</v>
      </c>
      <c r="E142" s="33">
        <v>0</v>
      </c>
      <c r="F142" s="33">
        <v>4.0000000000000002E-4</v>
      </c>
      <c r="G142" s="33">
        <v>2.8E-3</v>
      </c>
      <c r="H142" s="33">
        <v>2.0799999999999999E-2</v>
      </c>
      <c r="I142" s="33">
        <v>9.1999999999999998E-3</v>
      </c>
      <c r="J142" s="34">
        <v>3.5999999999999999E-3</v>
      </c>
      <c r="K142" s="34">
        <v>2.8E-3</v>
      </c>
      <c r="L142" s="34">
        <v>8.0000000000000002E-3</v>
      </c>
      <c r="M142" s="33">
        <v>8.3999999999999995E-3</v>
      </c>
      <c r="N142" s="33">
        <v>1.2800000000000001E-2</v>
      </c>
      <c r="O142" s="33">
        <v>1.4800000000000001E-2</v>
      </c>
      <c r="P142" s="33">
        <v>1.4800000000000001E-2</v>
      </c>
      <c r="Q142" s="33">
        <v>9.1999999999999998E-3</v>
      </c>
      <c r="R142" s="33">
        <v>8.8000000000000005E-3</v>
      </c>
      <c r="S142" s="33">
        <v>1.4E-2</v>
      </c>
      <c r="T142" s="33">
        <v>1.6799999999999999E-2</v>
      </c>
      <c r="U142" s="34">
        <v>5.5999999999999999E-3</v>
      </c>
      <c r="V142" s="34">
        <v>3.5999999999999999E-3</v>
      </c>
      <c r="W142" s="34">
        <v>8.0000000000000004E-4</v>
      </c>
      <c r="X142" s="33">
        <v>4.0000000000000002E-4</v>
      </c>
      <c r="Y142" s="33">
        <v>0</v>
      </c>
      <c r="Z142" s="33">
        <v>0</v>
      </c>
      <c r="AA142" s="31">
        <f t="shared" si="12"/>
        <v>0.158</v>
      </c>
      <c r="AB142" s="31">
        <f t="shared" si="13"/>
        <v>0.3165064102564103</v>
      </c>
      <c r="AC142" s="31">
        <f t="shared" si="14"/>
        <v>0.82291666666666663</v>
      </c>
      <c r="AD142" s="31">
        <f t="shared" si="15"/>
        <v>1.1755952380952381</v>
      </c>
      <c r="AE142" s="31">
        <f t="shared" si="16"/>
        <v>8.0000000000000002E-3</v>
      </c>
      <c r="AF142" s="31">
        <f t="shared" si="17"/>
        <v>5.5999999999999999E-3</v>
      </c>
    </row>
    <row r="143" spans="1:32" s="31" customFormat="1" ht="12.75" customHeight="1" x14ac:dyDescent="0.2">
      <c r="A143" s="30"/>
      <c r="B143" s="49" t="s">
        <v>160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4">
        <v>0</v>
      </c>
      <c r="K143" s="34">
        <v>0</v>
      </c>
      <c r="L143" s="34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4">
        <v>0</v>
      </c>
      <c r="V143" s="34">
        <v>0</v>
      </c>
      <c r="W143" s="34">
        <v>0</v>
      </c>
      <c r="X143" s="33">
        <v>0</v>
      </c>
      <c r="Y143" s="33">
        <v>0</v>
      </c>
      <c r="Z143" s="33">
        <v>0</v>
      </c>
      <c r="AA143" s="31">
        <f t="shared" si="12"/>
        <v>0</v>
      </c>
      <c r="AB143" s="31" t="e">
        <f t="shared" si="13"/>
        <v>#DIV/0!</v>
      </c>
      <c r="AC143" s="31" t="e">
        <f t="shared" si="14"/>
        <v>#DIV/0!</v>
      </c>
      <c r="AD143" s="31" t="e">
        <f t="shared" si="15"/>
        <v>#DIV/0!</v>
      </c>
      <c r="AE143" s="31">
        <f t="shared" si="16"/>
        <v>0</v>
      </c>
      <c r="AF143" s="31">
        <f t="shared" si="17"/>
        <v>0</v>
      </c>
    </row>
    <row r="144" spans="1:32" s="31" customFormat="1" ht="12.75" customHeight="1" x14ac:dyDescent="0.2">
      <c r="A144" s="30"/>
      <c r="B144" s="49" t="s">
        <v>209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4">
        <v>0</v>
      </c>
      <c r="K144" s="34">
        <v>1.1999999999999999E-3</v>
      </c>
      <c r="L144" s="34">
        <v>1.1999999999999999E-3</v>
      </c>
      <c r="M144" s="33">
        <v>1.1999999999999999E-3</v>
      </c>
      <c r="N144" s="33">
        <v>1.1999999999999999E-3</v>
      </c>
      <c r="O144" s="33">
        <v>1.1999999999999999E-3</v>
      </c>
      <c r="P144" s="33">
        <v>0</v>
      </c>
      <c r="Q144" s="33">
        <v>0</v>
      </c>
      <c r="R144" s="33">
        <v>0</v>
      </c>
      <c r="S144" s="33">
        <v>1.1999999999999999E-3</v>
      </c>
      <c r="T144" s="33">
        <v>2.3999999999999998E-3</v>
      </c>
      <c r="U144" s="34">
        <v>2.3999999999999998E-3</v>
      </c>
      <c r="V144" s="34">
        <v>1.1999999999999999E-3</v>
      </c>
      <c r="W144" s="34">
        <v>0</v>
      </c>
      <c r="X144" s="33">
        <v>1.1999999999999999E-3</v>
      </c>
      <c r="Y144" s="33">
        <v>0</v>
      </c>
      <c r="Z144" s="33">
        <v>0</v>
      </c>
      <c r="AA144" s="31">
        <f t="shared" si="12"/>
        <v>1.4399999999999998E-2</v>
      </c>
      <c r="AB144" s="31">
        <f t="shared" si="13"/>
        <v>0.25</v>
      </c>
      <c r="AC144" s="31">
        <f t="shared" si="14"/>
        <v>0.5</v>
      </c>
      <c r="AD144" s="31">
        <f t="shared" si="15"/>
        <v>0.25</v>
      </c>
      <c r="AE144" s="31">
        <f t="shared" si="16"/>
        <v>1.1999999999999999E-3</v>
      </c>
      <c r="AF144" s="31">
        <f t="shared" si="17"/>
        <v>2.3999999999999998E-3</v>
      </c>
    </row>
    <row r="145" spans="1:32" s="31" customFormat="1" ht="12.75" customHeight="1" x14ac:dyDescent="0.2">
      <c r="A145" s="30"/>
      <c r="B145" s="49" t="s">
        <v>210</v>
      </c>
      <c r="C145" s="33">
        <v>8.8800000000000004E-2</v>
      </c>
      <c r="D145" s="33">
        <v>8.8400000000000006E-2</v>
      </c>
      <c r="E145" s="33">
        <v>8.8800000000000004E-2</v>
      </c>
      <c r="F145" s="33">
        <v>9.6000000000000002E-2</v>
      </c>
      <c r="G145" s="33">
        <v>9.9599999999999994E-2</v>
      </c>
      <c r="H145" s="33">
        <v>0.10639999999999999</v>
      </c>
      <c r="I145" s="33">
        <v>0.12479999999999999</v>
      </c>
      <c r="J145" s="34">
        <v>0.1084</v>
      </c>
      <c r="K145" s="34">
        <v>0.11360000000000001</v>
      </c>
      <c r="L145" s="34">
        <v>0.11360000000000001</v>
      </c>
      <c r="M145" s="33">
        <v>0.1012</v>
      </c>
      <c r="N145" s="33">
        <v>0.11119999999999999</v>
      </c>
      <c r="O145" s="33">
        <v>0.11119999999999999</v>
      </c>
      <c r="P145" s="33">
        <v>0.1116</v>
      </c>
      <c r="Q145" s="33">
        <v>0.112</v>
      </c>
      <c r="R145" s="33">
        <v>0.10680000000000001</v>
      </c>
      <c r="S145" s="33">
        <v>0.1116</v>
      </c>
      <c r="T145" s="33">
        <v>0.10440000000000001</v>
      </c>
      <c r="U145" s="34">
        <v>9.8799999999999999E-2</v>
      </c>
      <c r="V145" s="34">
        <v>9.8799999999999999E-2</v>
      </c>
      <c r="W145" s="34">
        <v>0.1012</v>
      </c>
      <c r="X145" s="33">
        <v>9.6000000000000002E-2</v>
      </c>
      <c r="Y145" s="33">
        <v>9.5600000000000004E-2</v>
      </c>
      <c r="Z145" s="33">
        <v>9.6000000000000002E-2</v>
      </c>
      <c r="AA145" s="31">
        <f t="shared" si="12"/>
        <v>2.4848000000000003</v>
      </c>
      <c r="AB145" s="31">
        <f t="shared" si="13"/>
        <v>0.82959401709401726</v>
      </c>
      <c r="AC145" s="31">
        <f t="shared" si="14"/>
        <v>0.91138497652582173</v>
      </c>
      <c r="AD145" s="31">
        <f t="shared" si="15"/>
        <v>1.0230566534914363</v>
      </c>
      <c r="AE145" s="31">
        <f t="shared" si="16"/>
        <v>0.11360000000000001</v>
      </c>
      <c r="AF145" s="31">
        <f t="shared" si="17"/>
        <v>0.1012</v>
      </c>
    </row>
    <row r="146" spans="1:32" s="31" customFormat="1" ht="12.75" customHeight="1" x14ac:dyDescent="0.2">
      <c r="A146" s="30"/>
      <c r="B146" s="49" t="s">
        <v>211</v>
      </c>
      <c r="C146" s="33">
        <v>0.10920000000000001</v>
      </c>
      <c r="D146" s="33">
        <v>0.1002</v>
      </c>
      <c r="E146" s="33">
        <v>0.10680000000000001</v>
      </c>
      <c r="F146" s="33">
        <v>0.10680000000000001</v>
      </c>
      <c r="G146" s="33">
        <v>0.11459999999999999</v>
      </c>
      <c r="H146" s="33">
        <v>0.11459999999999999</v>
      </c>
      <c r="I146" s="33">
        <v>9.7799999999999998E-2</v>
      </c>
      <c r="J146" s="34">
        <v>0.126</v>
      </c>
      <c r="K146" s="34">
        <v>0.14580000000000001</v>
      </c>
      <c r="L146" s="34">
        <v>0.1512</v>
      </c>
      <c r="M146" s="33">
        <v>0.1368</v>
      </c>
      <c r="N146" s="33">
        <v>0.1416</v>
      </c>
      <c r="O146" s="33">
        <v>0.15659999999999999</v>
      </c>
      <c r="P146" s="33">
        <v>0.18179999999999999</v>
      </c>
      <c r="Q146" s="33">
        <v>0.19320000000000001</v>
      </c>
      <c r="R146" s="33">
        <v>0.16320000000000001</v>
      </c>
      <c r="S146" s="33">
        <v>0.15</v>
      </c>
      <c r="T146" s="33">
        <v>0.14879999999999999</v>
      </c>
      <c r="U146" s="34">
        <v>0.14460000000000001</v>
      </c>
      <c r="V146" s="34">
        <v>0.13200000000000001</v>
      </c>
      <c r="W146" s="34">
        <v>0.12540000000000001</v>
      </c>
      <c r="X146" s="33">
        <v>0.1182</v>
      </c>
      <c r="Y146" s="33">
        <v>0.1074</v>
      </c>
      <c r="Z146" s="33">
        <v>0.1152</v>
      </c>
      <c r="AA146" s="31">
        <f t="shared" si="12"/>
        <v>3.1878000000000006</v>
      </c>
      <c r="AB146" s="31">
        <f t="shared" si="13"/>
        <v>0.68750000000000011</v>
      </c>
      <c r="AC146" s="31">
        <f t="shared" si="14"/>
        <v>0.87847222222222243</v>
      </c>
      <c r="AD146" s="31">
        <f t="shared" si="15"/>
        <v>0.91856846473029063</v>
      </c>
      <c r="AE146" s="31">
        <f t="shared" si="16"/>
        <v>0.1512</v>
      </c>
      <c r="AF146" s="31">
        <f t="shared" si="17"/>
        <v>0.14460000000000001</v>
      </c>
    </row>
    <row r="147" spans="1:32" s="31" customFormat="1" ht="12.75" customHeight="1" x14ac:dyDescent="0.2">
      <c r="A147" s="30"/>
      <c r="B147" s="49" t="s">
        <v>212</v>
      </c>
      <c r="C147" s="33">
        <v>2.52E-2</v>
      </c>
      <c r="D147" s="33">
        <v>3.2399999999999998E-2</v>
      </c>
      <c r="E147" s="33">
        <v>3.3599999999999998E-2</v>
      </c>
      <c r="F147" s="33">
        <v>0.03</v>
      </c>
      <c r="G147" s="33">
        <v>0.10680000000000001</v>
      </c>
      <c r="H147" s="33">
        <v>0.192</v>
      </c>
      <c r="I147" s="33">
        <v>0.1956</v>
      </c>
      <c r="J147" s="34">
        <v>0.19919999999999999</v>
      </c>
      <c r="K147" s="34">
        <v>0.1968</v>
      </c>
      <c r="L147" s="34">
        <v>0.192</v>
      </c>
      <c r="M147" s="33">
        <v>0.2064</v>
      </c>
      <c r="N147" s="33">
        <v>0.20280000000000001</v>
      </c>
      <c r="O147" s="33">
        <v>0.2016</v>
      </c>
      <c r="P147" s="33">
        <v>0.22559999999999999</v>
      </c>
      <c r="Q147" s="33">
        <v>0.21360000000000001</v>
      </c>
      <c r="R147" s="33">
        <v>0.19800000000000001</v>
      </c>
      <c r="S147" s="33">
        <v>0.1968</v>
      </c>
      <c r="T147" s="33">
        <v>0.18959999999999999</v>
      </c>
      <c r="U147" s="34">
        <v>0.1356</v>
      </c>
      <c r="V147" s="34">
        <v>0.1176</v>
      </c>
      <c r="W147" s="34">
        <v>0.12479999999999999</v>
      </c>
      <c r="X147" s="33">
        <v>0.09</v>
      </c>
      <c r="Y147" s="33">
        <v>5.04E-2</v>
      </c>
      <c r="Z147" s="33">
        <v>5.16E-2</v>
      </c>
      <c r="AA147" s="31">
        <f t="shared" si="12"/>
        <v>3.4079999999999999</v>
      </c>
      <c r="AB147" s="31">
        <f t="shared" si="13"/>
        <v>0.62943262411347511</v>
      </c>
      <c r="AC147" s="31">
        <f t="shared" si="14"/>
        <v>0.71285140562248994</v>
      </c>
      <c r="AD147" s="31">
        <f t="shared" si="15"/>
        <v>1.0471976401179941</v>
      </c>
      <c r="AE147" s="31">
        <f t="shared" si="16"/>
        <v>0.19919999999999999</v>
      </c>
      <c r="AF147" s="31">
        <f t="shared" si="17"/>
        <v>0.1356</v>
      </c>
    </row>
    <row r="148" spans="1:32" s="31" customFormat="1" ht="12.75" customHeight="1" x14ac:dyDescent="0.2">
      <c r="A148" s="30"/>
      <c r="B148" s="49" t="s">
        <v>213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4">
        <v>0</v>
      </c>
      <c r="K148" s="34">
        <v>0</v>
      </c>
      <c r="L148" s="34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4">
        <v>0</v>
      </c>
      <c r="V148" s="34">
        <v>0</v>
      </c>
      <c r="W148" s="34">
        <v>0</v>
      </c>
      <c r="X148" s="33">
        <v>0</v>
      </c>
      <c r="Y148" s="33">
        <v>0</v>
      </c>
      <c r="Z148" s="33">
        <v>0</v>
      </c>
      <c r="AA148" s="31">
        <f t="shared" si="12"/>
        <v>0</v>
      </c>
      <c r="AB148" s="31" t="e">
        <f t="shared" si="13"/>
        <v>#DIV/0!</v>
      </c>
      <c r="AC148" s="31" t="e">
        <f t="shared" si="14"/>
        <v>#DIV/0!</v>
      </c>
      <c r="AD148" s="31" t="e">
        <f t="shared" si="15"/>
        <v>#DIV/0!</v>
      </c>
      <c r="AE148" s="31">
        <f t="shared" si="16"/>
        <v>0</v>
      </c>
      <c r="AF148" s="31">
        <f t="shared" si="17"/>
        <v>0</v>
      </c>
    </row>
    <row r="149" spans="1:32" s="31" customFormat="1" ht="12.75" customHeight="1" x14ac:dyDescent="0.2">
      <c r="A149" s="30"/>
      <c r="B149" s="49" t="s">
        <v>214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4">
        <v>0</v>
      </c>
      <c r="K149" s="34">
        <v>0</v>
      </c>
      <c r="L149" s="34">
        <v>0</v>
      </c>
      <c r="M149" s="33">
        <v>0</v>
      </c>
      <c r="N149" s="33">
        <v>0</v>
      </c>
      <c r="O149" s="33">
        <v>1.1999999999999999E-3</v>
      </c>
      <c r="P149" s="33">
        <v>1.1999999999999999E-3</v>
      </c>
      <c r="Q149" s="33">
        <v>0</v>
      </c>
      <c r="R149" s="33">
        <v>0</v>
      </c>
      <c r="S149" s="33">
        <v>0</v>
      </c>
      <c r="T149" s="33">
        <v>0</v>
      </c>
      <c r="U149" s="34">
        <v>0</v>
      </c>
      <c r="V149" s="34">
        <v>0</v>
      </c>
      <c r="W149" s="34">
        <v>0</v>
      </c>
      <c r="X149" s="33">
        <v>0</v>
      </c>
      <c r="Y149" s="33">
        <v>0</v>
      </c>
      <c r="Z149" s="33">
        <v>0</v>
      </c>
      <c r="AA149" s="31">
        <f t="shared" si="12"/>
        <v>2.3999999999999998E-3</v>
      </c>
      <c r="AB149" s="31">
        <f t="shared" si="13"/>
        <v>8.3333333333333329E-2</v>
      </c>
      <c r="AC149" s="31" t="e">
        <f t="shared" si="14"/>
        <v>#DIV/0!</v>
      </c>
      <c r="AD149" s="31" t="e">
        <f t="shared" si="15"/>
        <v>#DIV/0!</v>
      </c>
      <c r="AE149" s="31">
        <f t="shared" si="16"/>
        <v>0</v>
      </c>
      <c r="AF149" s="31">
        <f t="shared" si="17"/>
        <v>0</v>
      </c>
    </row>
    <row r="150" spans="1:32" s="31" customFormat="1" ht="12.75" customHeight="1" x14ac:dyDescent="0.2">
      <c r="A150" s="30"/>
      <c r="B150" s="49" t="s">
        <v>215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4">
        <v>0</v>
      </c>
      <c r="K150" s="34">
        <v>0</v>
      </c>
      <c r="L150" s="34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4">
        <v>0</v>
      </c>
      <c r="V150" s="34">
        <v>0</v>
      </c>
      <c r="W150" s="34">
        <v>0</v>
      </c>
      <c r="X150" s="33">
        <v>0</v>
      </c>
      <c r="Y150" s="33">
        <v>0</v>
      </c>
      <c r="Z150" s="33">
        <v>0</v>
      </c>
      <c r="AA150" s="31">
        <f t="shared" si="12"/>
        <v>0</v>
      </c>
      <c r="AB150" s="31" t="e">
        <f t="shared" si="13"/>
        <v>#DIV/0!</v>
      </c>
      <c r="AC150" s="31" t="e">
        <f t="shared" si="14"/>
        <v>#DIV/0!</v>
      </c>
      <c r="AD150" s="31" t="e">
        <f t="shared" si="15"/>
        <v>#DIV/0!</v>
      </c>
      <c r="AE150" s="31">
        <f t="shared" si="16"/>
        <v>0</v>
      </c>
      <c r="AF150" s="31">
        <f t="shared" si="17"/>
        <v>0</v>
      </c>
    </row>
    <row r="151" spans="1:32" s="31" customFormat="1" ht="12.75" customHeight="1" x14ac:dyDescent="0.2">
      <c r="A151" s="30"/>
      <c r="B151" s="49" t="s">
        <v>216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3.5999999999999999E-3</v>
      </c>
      <c r="J151" s="34">
        <v>3.5999999999999999E-3</v>
      </c>
      <c r="K151" s="34">
        <v>3.5999999999999999E-3</v>
      </c>
      <c r="L151" s="34">
        <v>1.1999999999999999E-3</v>
      </c>
      <c r="M151" s="33">
        <v>0</v>
      </c>
      <c r="N151" s="33">
        <v>1.1999999999999999E-3</v>
      </c>
      <c r="O151" s="33">
        <v>0</v>
      </c>
      <c r="P151" s="33">
        <v>0</v>
      </c>
      <c r="Q151" s="33">
        <v>1.1999999999999999E-3</v>
      </c>
      <c r="R151" s="33">
        <v>0</v>
      </c>
      <c r="S151" s="33">
        <v>0</v>
      </c>
      <c r="T151" s="33">
        <v>0</v>
      </c>
      <c r="U151" s="34">
        <v>0</v>
      </c>
      <c r="V151" s="34">
        <v>0</v>
      </c>
      <c r="W151" s="34">
        <v>0</v>
      </c>
      <c r="X151" s="33">
        <v>0</v>
      </c>
      <c r="Y151" s="33">
        <v>0</v>
      </c>
      <c r="Z151" s="33">
        <v>0</v>
      </c>
      <c r="AA151" s="31">
        <f t="shared" si="12"/>
        <v>1.44E-2</v>
      </c>
      <c r="AB151" s="31">
        <f t="shared" si="13"/>
        <v>0.16666666666666666</v>
      </c>
      <c r="AC151" s="31">
        <f t="shared" si="14"/>
        <v>0.16666666666666666</v>
      </c>
      <c r="AD151" s="31" t="e">
        <f t="shared" si="15"/>
        <v>#DIV/0!</v>
      </c>
      <c r="AE151" s="31">
        <f t="shared" si="16"/>
        <v>3.5999999999999999E-3</v>
      </c>
      <c r="AF151" s="31">
        <f t="shared" si="17"/>
        <v>0</v>
      </c>
    </row>
    <row r="152" spans="1:32" s="31" customFormat="1" ht="12.75" customHeight="1" x14ac:dyDescent="0.2">
      <c r="A152" s="30"/>
      <c r="B152" s="49" t="s">
        <v>217</v>
      </c>
      <c r="C152" s="33">
        <v>0</v>
      </c>
      <c r="D152" s="33">
        <v>0</v>
      </c>
      <c r="E152" s="33">
        <v>0</v>
      </c>
      <c r="F152" s="33">
        <v>0</v>
      </c>
      <c r="G152" s="33">
        <v>1.8E-3</v>
      </c>
      <c r="H152" s="33">
        <v>3.1800000000000002E-2</v>
      </c>
      <c r="I152" s="33">
        <v>1.32E-2</v>
      </c>
      <c r="J152" s="34">
        <v>3.5999999999999999E-3</v>
      </c>
      <c r="K152" s="34">
        <v>3.0000000000000001E-3</v>
      </c>
      <c r="L152" s="34">
        <v>2.3999999999999998E-3</v>
      </c>
      <c r="M152" s="33">
        <v>1.7999999999999999E-2</v>
      </c>
      <c r="N152" s="33">
        <v>1.0200000000000001E-2</v>
      </c>
      <c r="O152" s="33">
        <v>3.0599999999999999E-2</v>
      </c>
      <c r="P152" s="33">
        <v>2.0400000000000001E-2</v>
      </c>
      <c r="Q152" s="33">
        <v>1.5599999999999999E-2</v>
      </c>
      <c r="R152" s="33">
        <v>1.38E-2</v>
      </c>
      <c r="S152" s="33">
        <v>3.1199999999999999E-2</v>
      </c>
      <c r="T152" s="33">
        <v>2.2200000000000001E-2</v>
      </c>
      <c r="U152" s="34">
        <v>1.4999999999999999E-2</v>
      </c>
      <c r="V152" s="34">
        <v>4.1999999999999997E-3</v>
      </c>
      <c r="W152" s="34">
        <v>5.9999999999999995E-4</v>
      </c>
      <c r="X152" s="33">
        <v>0</v>
      </c>
      <c r="Y152" s="33">
        <v>0</v>
      </c>
      <c r="Z152" s="33">
        <v>0</v>
      </c>
      <c r="AA152" s="31">
        <f t="shared" si="12"/>
        <v>0.23760000000000001</v>
      </c>
      <c r="AB152" s="31">
        <f t="shared" si="13"/>
        <v>0.31132075471698112</v>
      </c>
      <c r="AC152" s="31">
        <f t="shared" si="14"/>
        <v>2.7500000000000004</v>
      </c>
      <c r="AD152" s="31">
        <f t="shared" si="15"/>
        <v>0.66</v>
      </c>
      <c r="AE152" s="31">
        <f t="shared" si="16"/>
        <v>3.5999999999999999E-3</v>
      </c>
      <c r="AF152" s="31">
        <f t="shared" si="17"/>
        <v>1.4999999999999999E-2</v>
      </c>
    </row>
    <row r="153" spans="1:32" s="31" customFormat="1" ht="12.75" customHeight="1" x14ac:dyDescent="0.2">
      <c r="A153" s="30"/>
      <c r="B153" s="51" t="s">
        <v>218</v>
      </c>
      <c r="C153" s="52">
        <v>2.1000000000000001E-2</v>
      </c>
      <c r="D153" s="52">
        <v>2.4E-2</v>
      </c>
      <c r="E153" s="52">
        <v>0.22559999999999999</v>
      </c>
      <c r="F153" s="52">
        <v>4.0800000000000003E-2</v>
      </c>
      <c r="G153" s="52">
        <v>0.21510000000000001</v>
      </c>
      <c r="H153" s="52">
        <v>7.4399999999999994E-2</v>
      </c>
      <c r="I153" s="52">
        <v>0.1845</v>
      </c>
      <c r="J153" s="52">
        <v>0.35580000000000001</v>
      </c>
      <c r="K153" s="52">
        <v>0.36299999999999999</v>
      </c>
      <c r="L153" s="52">
        <v>0.24809999999999999</v>
      </c>
      <c r="M153" s="52">
        <v>0.23519999999999999</v>
      </c>
      <c r="N153" s="52">
        <v>0.21240000000000001</v>
      </c>
      <c r="O153" s="52">
        <v>0.1983</v>
      </c>
      <c r="P153" s="52">
        <v>0.18479999999999999</v>
      </c>
      <c r="Q153" s="52">
        <v>0.15540000000000001</v>
      </c>
      <c r="R153" s="52">
        <v>0.13469999999999999</v>
      </c>
      <c r="S153" s="52">
        <v>1.7999999999999999E-2</v>
      </c>
      <c r="T153" s="52">
        <v>3.0000000000000001E-3</v>
      </c>
      <c r="U153" s="52">
        <v>6.7199999999999996E-2</v>
      </c>
      <c r="V153" s="52">
        <v>0.1038</v>
      </c>
      <c r="W153" s="52">
        <v>0.11459999999999999</v>
      </c>
      <c r="X153" s="52">
        <v>0.123</v>
      </c>
      <c r="Y153" s="52">
        <v>0.28199999999999997</v>
      </c>
      <c r="Z153" s="52">
        <v>0.219</v>
      </c>
      <c r="AA153" s="31">
        <f t="shared" si="12"/>
        <v>3.8037000000000005</v>
      </c>
      <c r="AB153" s="31">
        <f t="shared" si="13"/>
        <v>0.43660468319559237</v>
      </c>
      <c r="AC153" s="31">
        <f t="shared" si="14"/>
        <v>0.43660468319559237</v>
      </c>
      <c r="AD153" s="31">
        <f t="shared" si="15"/>
        <v>1.3829624781849916</v>
      </c>
      <c r="AE153" s="31">
        <f t="shared" si="16"/>
        <v>0.36299999999999999</v>
      </c>
      <c r="AF153" s="31">
        <f t="shared" si="17"/>
        <v>0.11459999999999999</v>
      </c>
    </row>
    <row r="154" spans="1:32" s="31" customFormat="1" ht="12.75" customHeight="1" x14ac:dyDescent="0.2">
      <c r="A154" s="30"/>
      <c r="B154" s="49" t="s">
        <v>219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34">
        <v>0</v>
      </c>
      <c r="L154" s="34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4">
        <v>0</v>
      </c>
      <c r="V154" s="34">
        <v>0</v>
      </c>
      <c r="W154" s="34">
        <v>7.1999999999999995E-2</v>
      </c>
      <c r="X154" s="33">
        <v>0.108</v>
      </c>
      <c r="Y154" s="33">
        <v>0.26400000000000001</v>
      </c>
      <c r="Z154" s="33">
        <v>0.20699999999999999</v>
      </c>
      <c r="AA154" s="31">
        <f t="shared" si="12"/>
        <v>0.65100000000000002</v>
      </c>
      <c r="AB154" s="31">
        <f t="shared" si="13"/>
        <v>0.10274621212121211</v>
      </c>
      <c r="AC154" s="31" t="e">
        <f t="shared" si="14"/>
        <v>#DIV/0!</v>
      </c>
      <c r="AD154" s="31">
        <f t="shared" si="15"/>
        <v>0.37673611111111116</v>
      </c>
      <c r="AE154" s="31">
        <f t="shared" si="16"/>
        <v>0</v>
      </c>
      <c r="AF154" s="31">
        <f t="shared" si="17"/>
        <v>7.1999999999999995E-2</v>
      </c>
    </row>
    <row r="155" spans="1:32" s="31" customFormat="1" ht="12.75" customHeight="1" x14ac:dyDescent="0.2">
      <c r="A155" s="30"/>
      <c r="B155" s="49" t="s">
        <v>220</v>
      </c>
      <c r="C155" s="33">
        <v>2.1000000000000001E-2</v>
      </c>
      <c r="D155" s="33">
        <v>2.4E-2</v>
      </c>
      <c r="E155" s="33">
        <v>2.4E-2</v>
      </c>
      <c r="F155" s="33">
        <v>2.4E-2</v>
      </c>
      <c r="G155" s="33">
        <v>2.4E-2</v>
      </c>
      <c r="H155" s="33">
        <v>2.4E-2</v>
      </c>
      <c r="I155" s="33">
        <v>6.9000000000000006E-2</v>
      </c>
      <c r="J155" s="34">
        <v>0.108</v>
      </c>
      <c r="K155" s="34">
        <v>0.09</v>
      </c>
      <c r="L155" s="34">
        <v>5.7000000000000002E-2</v>
      </c>
      <c r="M155" s="33">
        <v>2.1000000000000001E-2</v>
      </c>
      <c r="N155" s="33">
        <v>3.5999999999999997E-2</v>
      </c>
      <c r="O155" s="33">
        <v>6.6000000000000003E-2</v>
      </c>
      <c r="P155" s="33">
        <v>4.2000000000000003E-2</v>
      </c>
      <c r="Q155" s="33">
        <v>4.2000000000000003E-2</v>
      </c>
      <c r="R155" s="33">
        <v>1.4999999999999999E-2</v>
      </c>
      <c r="S155" s="33">
        <v>1.7999999999999999E-2</v>
      </c>
      <c r="T155" s="33">
        <v>3.0000000000000001E-3</v>
      </c>
      <c r="U155" s="34">
        <v>0</v>
      </c>
      <c r="V155" s="34">
        <v>3.0000000000000001E-3</v>
      </c>
      <c r="W155" s="34">
        <v>8.9999999999999993E-3</v>
      </c>
      <c r="X155" s="33">
        <v>1.4999999999999999E-2</v>
      </c>
      <c r="Y155" s="33">
        <v>1.7999999999999999E-2</v>
      </c>
      <c r="Z155" s="33">
        <v>1.2E-2</v>
      </c>
      <c r="AA155" s="31">
        <f t="shared" si="12"/>
        <v>0.76500000000000024</v>
      </c>
      <c r="AB155" s="31">
        <f t="shared" si="13"/>
        <v>0.29513888888888895</v>
      </c>
      <c r="AC155" s="31">
        <f t="shared" si="14"/>
        <v>0.29513888888888895</v>
      </c>
      <c r="AD155" s="31">
        <f t="shared" si="15"/>
        <v>3.5416666666666679</v>
      </c>
      <c r="AE155" s="31">
        <f t="shared" si="16"/>
        <v>0.108</v>
      </c>
      <c r="AF155" s="31">
        <f t="shared" si="17"/>
        <v>8.9999999999999993E-3</v>
      </c>
    </row>
    <row r="156" spans="1:32" s="31" customFormat="1" ht="12.75" customHeight="1" x14ac:dyDescent="0.2">
      <c r="A156" s="30"/>
      <c r="B156" s="49" t="s">
        <v>165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4">
        <v>0</v>
      </c>
      <c r="K156" s="34">
        <v>0.24779999999999999</v>
      </c>
      <c r="L156" s="34">
        <v>0.19109999999999999</v>
      </c>
      <c r="M156" s="33">
        <v>0.2142</v>
      </c>
      <c r="N156" s="33">
        <v>0.1764</v>
      </c>
      <c r="O156" s="33">
        <v>0.1323</v>
      </c>
      <c r="P156" s="33">
        <v>0.14280000000000001</v>
      </c>
      <c r="Q156" s="33">
        <v>0.1134</v>
      </c>
      <c r="R156" s="33">
        <v>0.1197</v>
      </c>
      <c r="S156" s="33">
        <v>0</v>
      </c>
      <c r="T156" s="33">
        <v>0</v>
      </c>
      <c r="U156" s="34">
        <v>6.7199999999999996E-2</v>
      </c>
      <c r="V156" s="34">
        <v>0.1008</v>
      </c>
      <c r="W156" s="34">
        <v>3.3599999999999998E-2</v>
      </c>
      <c r="X156" s="33">
        <v>0</v>
      </c>
      <c r="Y156" s="33">
        <v>0</v>
      </c>
      <c r="Z156" s="33">
        <v>0</v>
      </c>
      <c r="AA156" s="31">
        <f t="shared" si="12"/>
        <v>1.5392999999999999</v>
      </c>
      <c r="AB156" s="31">
        <f t="shared" si="13"/>
        <v>0.2588276836158192</v>
      </c>
      <c r="AC156" s="31">
        <f t="shared" si="14"/>
        <v>0.2588276836158192</v>
      </c>
      <c r="AD156" s="31">
        <f t="shared" si="15"/>
        <v>0.63628472222222221</v>
      </c>
      <c r="AE156" s="31">
        <f t="shared" si="16"/>
        <v>0.24779999999999999</v>
      </c>
      <c r="AF156" s="31">
        <f t="shared" si="17"/>
        <v>0.1008</v>
      </c>
    </row>
    <row r="157" spans="1:32" s="31" customFormat="1" ht="12.75" customHeight="1" x14ac:dyDescent="0.2">
      <c r="A157" s="30"/>
      <c r="B157" s="49" t="s">
        <v>166</v>
      </c>
      <c r="C157" s="33">
        <v>0</v>
      </c>
      <c r="D157" s="33">
        <v>0</v>
      </c>
      <c r="E157" s="33">
        <v>0.2016</v>
      </c>
      <c r="F157" s="33">
        <v>1.6799999999999999E-2</v>
      </c>
      <c r="G157" s="33">
        <v>0.19109999999999999</v>
      </c>
      <c r="H157" s="33">
        <v>5.04E-2</v>
      </c>
      <c r="I157" s="33">
        <v>0.11550000000000001</v>
      </c>
      <c r="J157" s="34">
        <v>0.24779999999999999</v>
      </c>
      <c r="K157" s="34">
        <v>2.52E-2</v>
      </c>
      <c r="L157" s="34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4">
        <v>0</v>
      </c>
      <c r="V157" s="34">
        <v>0</v>
      </c>
      <c r="W157" s="34">
        <v>0</v>
      </c>
      <c r="X157" s="33">
        <v>0</v>
      </c>
      <c r="Y157" s="33">
        <v>0</v>
      </c>
      <c r="Z157" s="33">
        <v>0</v>
      </c>
      <c r="AA157" s="31">
        <f t="shared" si="12"/>
        <v>0.84840000000000004</v>
      </c>
      <c r="AB157" s="31">
        <f t="shared" si="13"/>
        <v>0.14265536723163841</v>
      </c>
      <c r="AC157" s="31">
        <f t="shared" si="14"/>
        <v>0.14265536723163841</v>
      </c>
      <c r="AD157" s="31" t="e">
        <f t="shared" si="15"/>
        <v>#DIV/0!</v>
      </c>
      <c r="AE157" s="31">
        <f t="shared" si="16"/>
        <v>0.24779999999999999</v>
      </c>
      <c r="AF157" s="31">
        <f t="shared" si="17"/>
        <v>0</v>
      </c>
    </row>
    <row r="158" spans="1:32" s="31" customFormat="1" ht="12.75" customHeight="1" x14ac:dyDescent="0.2">
      <c r="A158" s="30"/>
      <c r="B158" s="49" t="s">
        <v>221</v>
      </c>
      <c r="C158" s="33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4">
        <v>0</v>
      </c>
      <c r="K158" s="34">
        <v>0</v>
      </c>
      <c r="L158" s="34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4">
        <v>0</v>
      </c>
      <c r="V158" s="34">
        <v>0</v>
      </c>
      <c r="W158" s="34">
        <v>0</v>
      </c>
      <c r="X158" s="33">
        <v>0</v>
      </c>
      <c r="Y158" s="33">
        <v>0</v>
      </c>
      <c r="Z158" s="33">
        <v>0</v>
      </c>
      <c r="AA158" s="31">
        <f t="shared" si="12"/>
        <v>0</v>
      </c>
      <c r="AB158" s="31" t="e">
        <f t="shared" si="13"/>
        <v>#DIV/0!</v>
      </c>
      <c r="AC158" s="31" t="e">
        <f t="shared" si="14"/>
        <v>#DIV/0!</v>
      </c>
      <c r="AD158" s="31" t="e">
        <f t="shared" si="15"/>
        <v>#DIV/0!</v>
      </c>
      <c r="AE158" s="31">
        <f t="shared" si="16"/>
        <v>0</v>
      </c>
      <c r="AF158" s="31">
        <f t="shared" si="17"/>
        <v>0</v>
      </c>
    </row>
    <row r="159" spans="1:32" s="31" customFormat="1" ht="12.75" customHeight="1" x14ac:dyDescent="0.2">
      <c r="A159" s="30"/>
      <c r="B159" s="49" t="s">
        <v>222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4">
        <v>0</v>
      </c>
      <c r="K159" s="34">
        <v>0</v>
      </c>
      <c r="L159" s="34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4">
        <v>0</v>
      </c>
      <c r="V159" s="34">
        <v>0</v>
      </c>
      <c r="W159" s="34">
        <v>0</v>
      </c>
      <c r="X159" s="33">
        <v>0</v>
      </c>
      <c r="Y159" s="33">
        <v>0</v>
      </c>
      <c r="Z159" s="33">
        <v>0</v>
      </c>
      <c r="AA159" s="31">
        <f t="shared" si="12"/>
        <v>0</v>
      </c>
      <c r="AB159" s="31" t="e">
        <f t="shared" si="13"/>
        <v>#DIV/0!</v>
      </c>
      <c r="AC159" s="31" t="e">
        <f t="shared" si="14"/>
        <v>#DIV/0!</v>
      </c>
      <c r="AD159" s="31" t="e">
        <f t="shared" si="15"/>
        <v>#DIV/0!</v>
      </c>
      <c r="AE159" s="31">
        <f t="shared" si="16"/>
        <v>0</v>
      </c>
      <c r="AF159" s="31">
        <f t="shared" si="17"/>
        <v>0</v>
      </c>
    </row>
    <row r="160" spans="1:32" s="31" customFormat="1" ht="12.75" customHeight="1" x14ac:dyDescent="0.2">
      <c r="A160" s="30"/>
      <c r="B160" s="51" t="s">
        <v>223</v>
      </c>
      <c r="C160" s="52">
        <v>1.2502</v>
      </c>
      <c r="D160" s="52">
        <v>1.2403999999999999</v>
      </c>
      <c r="E160" s="52">
        <v>1.2432000000000001</v>
      </c>
      <c r="F160" s="52">
        <v>1.2418</v>
      </c>
      <c r="G160" s="52">
        <v>1.3173999999999999</v>
      </c>
      <c r="H160" s="52">
        <v>1.421</v>
      </c>
      <c r="I160" s="52">
        <v>1.5371999999999999</v>
      </c>
      <c r="J160" s="52">
        <v>1.5054000000000001</v>
      </c>
      <c r="K160" s="52">
        <v>1.5134000000000001</v>
      </c>
      <c r="L160" s="52">
        <v>1.532</v>
      </c>
      <c r="M160" s="52">
        <v>1.5007999999999999</v>
      </c>
      <c r="N160" s="52">
        <v>1.4854000000000001</v>
      </c>
      <c r="O160" s="52">
        <v>1.5478000000000001</v>
      </c>
      <c r="P160" s="52">
        <v>1.6856</v>
      </c>
      <c r="Q160" s="52">
        <v>1.714</v>
      </c>
      <c r="R160" s="52">
        <v>1.6996</v>
      </c>
      <c r="S160" s="52">
        <v>1.7014</v>
      </c>
      <c r="T160" s="52">
        <v>1.6355999999999999</v>
      </c>
      <c r="U160" s="52">
        <v>1.5988</v>
      </c>
      <c r="V160" s="52">
        <v>1.5414000000000001</v>
      </c>
      <c r="W160" s="52">
        <v>1.4406000000000001</v>
      </c>
      <c r="X160" s="52">
        <v>1.3537999999999999</v>
      </c>
      <c r="Y160" s="52">
        <v>1.26</v>
      </c>
      <c r="Z160" s="52">
        <v>1.2222</v>
      </c>
      <c r="AA160" s="31">
        <f t="shared" si="12"/>
        <v>35.189</v>
      </c>
      <c r="AB160" s="31">
        <f t="shared" si="13"/>
        <v>0.85543076623881764</v>
      </c>
      <c r="AC160" s="31">
        <f t="shared" si="14"/>
        <v>0.95705504786771101</v>
      </c>
      <c r="AD160" s="31">
        <f t="shared" si="15"/>
        <v>0.91706800934033861</v>
      </c>
      <c r="AE160" s="31">
        <f t="shared" si="16"/>
        <v>1.532</v>
      </c>
      <c r="AF160" s="31">
        <f t="shared" si="17"/>
        <v>1.5988</v>
      </c>
    </row>
    <row r="161" spans="1:32" s="31" customFormat="1" ht="12.75" customHeight="1" x14ac:dyDescent="0.2">
      <c r="A161" s="30"/>
      <c r="B161" s="49" t="s">
        <v>224</v>
      </c>
      <c r="C161" s="33">
        <v>0.32200000000000001</v>
      </c>
      <c r="D161" s="33">
        <v>0.31780000000000003</v>
      </c>
      <c r="E161" s="33">
        <v>0.30520000000000003</v>
      </c>
      <c r="F161" s="33">
        <v>0.30659999999999998</v>
      </c>
      <c r="G161" s="33">
        <v>0.33739999999999998</v>
      </c>
      <c r="H161" s="33">
        <v>0.36399999999999999</v>
      </c>
      <c r="I161" s="33">
        <v>0.3654</v>
      </c>
      <c r="J161" s="34">
        <v>0.3584</v>
      </c>
      <c r="K161" s="34">
        <v>0.37380000000000002</v>
      </c>
      <c r="L161" s="34">
        <v>0.37940000000000002</v>
      </c>
      <c r="M161" s="33">
        <v>0.3906</v>
      </c>
      <c r="N161" s="33">
        <v>0.3836</v>
      </c>
      <c r="O161" s="33">
        <v>0.39200000000000002</v>
      </c>
      <c r="P161" s="33">
        <v>0.42280000000000001</v>
      </c>
      <c r="Q161" s="33">
        <v>0.42</v>
      </c>
      <c r="R161" s="33">
        <v>0.4214</v>
      </c>
      <c r="S161" s="33">
        <v>0.42280000000000001</v>
      </c>
      <c r="T161" s="33">
        <v>0.40600000000000003</v>
      </c>
      <c r="U161" s="34">
        <v>0.3962</v>
      </c>
      <c r="V161" s="34">
        <v>0.38500000000000001</v>
      </c>
      <c r="W161" s="34">
        <v>0.36259999999999998</v>
      </c>
      <c r="X161" s="33">
        <v>0.3458</v>
      </c>
      <c r="Y161" s="33">
        <v>0.32619999999999999</v>
      </c>
      <c r="Z161" s="33">
        <v>0.30940000000000001</v>
      </c>
      <c r="AA161" s="31">
        <f t="shared" si="12"/>
        <v>8.8143999999999991</v>
      </c>
      <c r="AB161" s="31">
        <f t="shared" si="13"/>
        <v>0.86865342163355397</v>
      </c>
      <c r="AC161" s="31">
        <f t="shared" si="14"/>
        <v>0.96801968019680185</v>
      </c>
      <c r="AD161" s="31">
        <f t="shared" si="15"/>
        <v>0.92697290930506471</v>
      </c>
      <c r="AE161" s="31">
        <f t="shared" si="16"/>
        <v>0.37940000000000002</v>
      </c>
      <c r="AF161" s="31">
        <f t="shared" si="17"/>
        <v>0.3962</v>
      </c>
    </row>
    <row r="162" spans="1:32" s="31" customFormat="1" ht="12.75" customHeight="1" x14ac:dyDescent="0.2">
      <c r="A162" s="30"/>
      <c r="B162" s="49" t="s">
        <v>225</v>
      </c>
      <c r="C162" s="33">
        <v>0.27860000000000001</v>
      </c>
      <c r="D162" s="33">
        <v>0.27860000000000001</v>
      </c>
      <c r="E162" s="33">
        <v>0.2954</v>
      </c>
      <c r="F162" s="33">
        <v>0.29399999999999998</v>
      </c>
      <c r="G162" s="33">
        <v>0.3024</v>
      </c>
      <c r="H162" s="33">
        <v>0.32340000000000002</v>
      </c>
      <c r="I162" s="33">
        <v>0.38080000000000003</v>
      </c>
      <c r="J162" s="34">
        <v>0.36959999999999998</v>
      </c>
      <c r="K162" s="34">
        <v>0.36399999999999999</v>
      </c>
      <c r="L162" s="34">
        <v>0.36959999999999998</v>
      </c>
      <c r="M162" s="33">
        <v>0.3528</v>
      </c>
      <c r="N162" s="33">
        <v>0.33460000000000001</v>
      </c>
      <c r="O162" s="33">
        <v>0.36820000000000003</v>
      </c>
      <c r="P162" s="33">
        <v>0.42280000000000001</v>
      </c>
      <c r="Q162" s="33">
        <v>0.44379999999999997</v>
      </c>
      <c r="R162" s="33">
        <v>0.42420000000000002</v>
      </c>
      <c r="S162" s="33">
        <v>0.434</v>
      </c>
      <c r="T162" s="33">
        <v>0.40039999999999998</v>
      </c>
      <c r="U162" s="34">
        <v>0.40179999999999999</v>
      </c>
      <c r="V162" s="34">
        <v>0.37519999999999998</v>
      </c>
      <c r="W162" s="34">
        <v>0.3402</v>
      </c>
      <c r="X162" s="33">
        <v>0.32479999999999998</v>
      </c>
      <c r="Y162" s="33">
        <v>0.29260000000000003</v>
      </c>
      <c r="Z162" s="33">
        <v>0.28699999999999998</v>
      </c>
      <c r="AA162" s="31">
        <f t="shared" si="12"/>
        <v>8.4588000000000001</v>
      </c>
      <c r="AB162" s="31">
        <f t="shared" si="13"/>
        <v>0.79416403785488965</v>
      </c>
      <c r="AC162" s="31">
        <f t="shared" si="14"/>
        <v>0.95359848484848486</v>
      </c>
      <c r="AD162" s="31">
        <f t="shared" si="15"/>
        <v>0.87717770034843201</v>
      </c>
      <c r="AE162" s="31">
        <f t="shared" si="16"/>
        <v>0.36959999999999998</v>
      </c>
      <c r="AF162" s="31">
        <f t="shared" si="17"/>
        <v>0.40179999999999999</v>
      </c>
    </row>
    <row r="163" spans="1:32" s="31" customFormat="1" ht="12.75" customHeight="1" x14ac:dyDescent="0.2">
      <c r="A163" s="30"/>
      <c r="B163" s="49" t="s">
        <v>226</v>
      </c>
      <c r="C163" s="33">
        <v>0.2492</v>
      </c>
      <c r="D163" s="33">
        <v>0.24360000000000001</v>
      </c>
      <c r="E163" s="33">
        <v>0.24079999999999999</v>
      </c>
      <c r="F163" s="33">
        <v>0.24360000000000001</v>
      </c>
      <c r="G163" s="33">
        <v>0.26600000000000001</v>
      </c>
      <c r="H163" s="33">
        <v>0.29820000000000002</v>
      </c>
      <c r="I163" s="33">
        <v>0.31359999999999999</v>
      </c>
      <c r="J163" s="34">
        <v>0.30520000000000003</v>
      </c>
      <c r="K163" s="34">
        <v>0.31359999999999999</v>
      </c>
      <c r="L163" s="34">
        <v>0.315</v>
      </c>
      <c r="M163" s="33">
        <v>0.31219999999999998</v>
      </c>
      <c r="N163" s="33">
        <v>0.31780000000000003</v>
      </c>
      <c r="O163" s="33">
        <v>0.32479999999999998</v>
      </c>
      <c r="P163" s="33">
        <v>0.35420000000000001</v>
      </c>
      <c r="Q163" s="33">
        <v>0.36399999999999999</v>
      </c>
      <c r="R163" s="33">
        <v>0.3654</v>
      </c>
      <c r="S163" s="33">
        <v>0.37240000000000001</v>
      </c>
      <c r="T163" s="33">
        <v>0.36399999999999999</v>
      </c>
      <c r="U163" s="34">
        <v>0.35560000000000003</v>
      </c>
      <c r="V163" s="34">
        <v>0.34439999999999998</v>
      </c>
      <c r="W163" s="34">
        <v>0.31919999999999998</v>
      </c>
      <c r="X163" s="33">
        <v>0.29680000000000001</v>
      </c>
      <c r="Y163" s="33">
        <v>0.27300000000000002</v>
      </c>
      <c r="Z163" s="33">
        <v>0.26319999999999999</v>
      </c>
      <c r="AA163" s="31">
        <f t="shared" si="12"/>
        <v>7.4157999999999999</v>
      </c>
      <c r="AB163" s="31">
        <f t="shared" si="13"/>
        <v>0.82973057644110271</v>
      </c>
      <c r="AC163" s="31">
        <f t="shared" si="14"/>
        <v>0.98092592592592587</v>
      </c>
      <c r="AD163" s="31">
        <f t="shared" si="15"/>
        <v>0.86893044619422566</v>
      </c>
      <c r="AE163" s="31">
        <f t="shared" si="16"/>
        <v>0.315</v>
      </c>
      <c r="AF163" s="31">
        <f t="shared" si="17"/>
        <v>0.35560000000000003</v>
      </c>
    </row>
    <row r="164" spans="1:32" s="31" customFormat="1" ht="12.75" customHeight="1" x14ac:dyDescent="0.2">
      <c r="A164" s="30"/>
      <c r="B164" s="49" t="s">
        <v>227</v>
      </c>
      <c r="C164" s="33">
        <v>0.40039999999999998</v>
      </c>
      <c r="D164" s="33">
        <v>0.40039999999999998</v>
      </c>
      <c r="E164" s="33">
        <v>0.40179999999999999</v>
      </c>
      <c r="F164" s="33">
        <v>0.39760000000000001</v>
      </c>
      <c r="G164" s="33">
        <v>0.41160000000000002</v>
      </c>
      <c r="H164" s="33">
        <v>0.43540000000000001</v>
      </c>
      <c r="I164" s="33">
        <v>0.47739999999999999</v>
      </c>
      <c r="J164" s="34">
        <v>0.4718</v>
      </c>
      <c r="K164" s="34">
        <v>0.46200000000000002</v>
      </c>
      <c r="L164" s="34">
        <v>0.46760000000000002</v>
      </c>
      <c r="M164" s="33">
        <v>0.44519999999999998</v>
      </c>
      <c r="N164" s="33">
        <v>0.44940000000000002</v>
      </c>
      <c r="O164" s="33">
        <v>0.46200000000000002</v>
      </c>
      <c r="P164" s="33">
        <v>0.48580000000000001</v>
      </c>
      <c r="Q164" s="33">
        <v>0.48580000000000001</v>
      </c>
      <c r="R164" s="33">
        <v>0.48859999999999998</v>
      </c>
      <c r="S164" s="33">
        <v>0.4718</v>
      </c>
      <c r="T164" s="33">
        <v>0.46479999999999999</v>
      </c>
      <c r="U164" s="34">
        <v>0.44519999999999998</v>
      </c>
      <c r="V164" s="34">
        <v>0.43680000000000002</v>
      </c>
      <c r="W164" s="34">
        <v>0.41860000000000003</v>
      </c>
      <c r="X164" s="33">
        <v>0.38640000000000002</v>
      </c>
      <c r="Y164" s="33">
        <v>0.36820000000000003</v>
      </c>
      <c r="Z164" s="33">
        <v>0.36259999999999998</v>
      </c>
      <c r="AA164" s="31">
        <f t="shared" si="12"/>
        <v>10.497199999999999</v>
      </c>
      <c r="AB164" s="31">
        <f t="shared" si="13"/>
        <v>0.8951766953199618</v>
      </c>
      <c r="AC164" s="31">
        <f t="shared" si="14"/>
        <v>0.92705242334322446</v>
      </c>
      <c r="AD164" s="31">
        <f t="shared" si="15"/>
        <v>0.9824423480083857</v>
      </c>
      <c r="AE164" s="31">
        <f t="shared" si="16"/>
        <v>0.4718</v>
      </c>
      <c r="AF164" s="31">
        <f t="shared" si="17"/>
        <v>0.44519999999999998</v>
      </c>
    </row>
    <row r="165" spans="1:32" s="31" customFormat="1" ht="12.75" customHeight="1" x14ac:dyDescent="0.2">
      <c r="A165" s="30"/>
      <c r="B165" s="49" t="s">
        <v>228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4">
        <v>0</v>
      </c>
      <c r="K165" s="34">
        <v>0</v>
      </c>
      <c r="L165" s="34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4">
        <v>0</v>
      </c>
      <c r="V165" s="34">
        <v>0</v>
      </c>
      <c r="W165" s="34">
        <v>0</v>
      </c>
      <c r="X165" s="33">
        <v>0</v>
      </c>
      <c r="Y165" s="33">
        <v>0</v>
      </c>
      <c r="Z165" s="33">
        <v>0</v>
      </c>
      <c r="AA165" s="31">
        <f t="shared" si="12"/>
        <v>0</v>
      </c>
      <c r="AB165" s="31" t="e">
        <f t="shared" si="13"/>
        <v>#DIV/0!</v>
      </c>
      <c r="AC165" s="31" t="e">
        <f t="shared" si="14"/>
        <v>#DIV/0!</v>
      </c>
      <c r="AD165" s="31" t="e">
        <f t="shared" si="15"/>
        <v>#DIV/0!</v>
      </c>
      <c r="AE165" s="31">
        <f t="shared" si="16"/>
        <v>0</v>
      </c>
      <c r="AF165" s="31">
        <f t="shared" si="17"/>
        <v>0</v>
      </c>
    </row>
    <row r="166" spans="1:32" s="31" customFormat="1" ht="12.75" customHeight="1" x14ac:dyDescent="0.2">
      <c r="A166" s="30"/>
      <c r="B166" s="49" t="s">
        <v>229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4">
        <v>0</v>
      </c>
      <c r="K166" s="34">
        <v>0</v>
      </c>
      <c r="L166" s="34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4">
        <v>0</v>
      </c>
      <c r="V166" s="34">
        <v>0</v>
      </c>
      <c r="W166" s="34">
        <v>0</v>
      </c>
      <c r="X166" s="33">
        <v>0</v>
      </c>
      <c r="Y166" s="33">
        <v>0</v>
      </c>
      <c r="Z166" s="33">
        <v>0</v>
      </c>
      <c r="AA166" s="31">
        <f t="shared" si="12"/>
        <v>0</v>
      </c>
      <c r="AB166" s="31" t="e">
        <f t="shared" si="13"/>
        <v>#DIV/0!</v>
      </c>
      <c r="AC166" s="31" t="e">
        <f t="shared" si="14"/>
        <v>#DIV/0!</v>
      </c>
      <c r="AD166" s="31" t="e">
        <f t="shared" si="15"/>
        <v>#DIV/0!</v>
      </c>
      <c r="AE166" s="31">
        <f t="shared" si="16"/>
        <v>0</v>
      </c>
      <c r="AF166" s="31">
        <f t="shared" si="17"/>
        <v>0</v>
      </c>
    </row>
    <row r="167" spans="1:32" s="31" customFormat="1" ht="12.75" customHeight="1" x14ac:dyDescent="0.2">
      <c r="A167" s="30"/>
      <c r="B167" s="49" t="s">
        <v>230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4">
        <v>0</v>
      </c>
      <c r="K167" s="34">
        <v>0</v>
      </c>
      <c r="L167" s="34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4">
        <v>0</v>
      </c>
      <c r="V167" s="34">
        <v>0</v>
      </c>
      <c r="W167" s="34">
        <v>0</v>
      </c>
      <c r="X167" s="33">
        <v>0</v>
      </c>
      <c r="Y167" s="33">
        <v>0</v>
      </c>
      <c r="Z167" s="33">
        <v>0</v>
      </c>
      <c r="AA167" s="31">
        <f t="shared" si="12"/>
        <v>0</v>
      </c>
      <c r="AB167" s="31" t="e">
        <f t="shared" si="13"/>
        <v>#DIV/0!</v>
      </c>
      <c r="AC167" s="31" t="e">
        <f t="shared" si="14"/>
        <v>#DIV/0!</v>
      </c>
      <c r="AD167" s="31" t="e">
        <f t="shared" si="15"/>
        <v>#DIV/0!</v>
      </c>
      <c r="AE167" s="31">
        <f t="shared" si="16"/>
        <v>0</v>
      </c>
      <c r="AF167" s="31">
        <f t="shared" si="17"/>
        <v>0</v>
      </c>
    </row>
    <row r="168" spans="1:32" s="31" customFormat="1" ht="12.75" customHeight="1" x14ac:dyDescent="0.2">
      <c r="A168" s="30"/>
      <c r="B168" s="49" t="s">
        <v>231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4">
        <v>4.0000000000000002E-4</v>
      </c>
      <c r="K168" s="34">
        <v>0</v>
      </c>
      <c r="L168" s="34">
        <v>4.0000000000000002E-4</v>
      </c>
      <c r="M168" s="33">
        <v>0</v>
      </c>
      <c r="N168" s="33">
        <v>0</v>
      </c>
      <c r="O168" s="33">
        <v>8.0000000000000004E-4</v>
      </c>
      <c r="P168" s="33">
        <v>0</v>
      </c>
      <c r="Q168" s="33">
        <v>4.0000000000000002E-4</v>
      </c>
      <c r="R168" s="33">
        <v>0</v>
      </c>
      <c r="S168" s="33">
        <v>4.0000000000000002E-4</v>
      </c>
      <c r="T168" s="33">
        <v>4.0000000000000002E-4</v>
      </c>
      <c r="U168" s="34">
        <v>0</v>
      </c>
      <c r="V168" s="34">
        <v>0</v>
      </c>
      <c r="W168" s="34">
        <v>0</v>
      </c>
      <c r="X168" s="33">
        <v>0</v>
      </c>
      <c r="Y168" s="33">
        <v>0</v>
      </c>
      <c r="Z168" s="33">
        <v>0</v>
      </c>
      <c r="AA168" s="31">
        <f t="shared" si="12"/>
        <v>2.8000000000000004E-3</v>
      </c>
      <c r="AB168" s="31">
        <f t="shared" si="13"/>
        <v>0.14583333333333334</v>
      </c>
      <c r="AC168" s="31">
        <f t="shared" si="14"/>
        <v>0.29166666666666669</v>
      </c>
      <c r="AD168" s="31" t="e">
        <f t="shared" si="15"/>
        <v>#DIV/0!</v>
      </c>
      <c r="AE168" s="31">
        <f t="shared" si="16"/>
        <v>4.0000000000000002E-4</v>
      </c>
      <c r="AF168" s="31">
        <f t="shared" si="17"/>
        <v>0</v>
      </c>
    </row>
    <row r="169" spans="1:32" s="31" customFormat="1" ht="12.75" customHeight="1" x14ac:dyDescent="0.2">
      <c r="A169" s="30"/>
      <c r="B169" s="51" t="s">
        <v>232</v>
      </c>
      <c r="C169" s="52">
        <v>7.9799999999999996E-2</v>
      </c>
      <c r="D169" s="52">
        <v>8.2600000000000007E-2</v>
      </c>
      <c r="E169" s="52">
        <v>8.4000000000000005E-2</v>
      </c>
      <c r="F169" s="52">
        <v>8.4000000000000005E-2</v>
      </c>
      <c r="G169" s="52">
        <v>8.4000000000000005E-2</v>
      </c>
      <c r="H169" s="52">
        <v>7.9799999999999996E-2</v>
      </c>
      <c r="I169" s="52">
        <v>8.1199999999999994E-2</v>
      </c>
      <c r="J169" s="52">
        <v>7.6999999999999999E-2</v>
      </c>
      <c r="K169" s="52">
        <v>7.8399999999999997E-2</v>
      </c>
      <c r="L169" s="52">
        <v>8.1199999999999994E-2</v>
      </c>
      <c r="M169" s="52">
        <v>8.1199999999999994E-2</v>
      </c>
      <c r="N169" s="52">
        <v>7.5600000000000001E-2</v>
      </c>
      <c r="O169" s="52">
        <v>7.8399999999999997E-2</v>
      </c>
      <c r="P169" s="52">
        <v>7.2800000000000004E-2</v>
      </c>
      <c r="Q169" s="52">
        <v>8.1199999999999994E-2</v>
      </c>
      <c r="R169" s="52">
        <v>7.8399999999999997E-2</v>
      </c>
      <c r="S169" s="52">
        <v>8.4000000000000005E-2</v>
      </c>
      <c r="T169" s="52">
        <v>8.1199999999999994E-2</v>
      </c>
      <c r="U169" s="52">
        <v>7.8399999999999997E-2</v>
      </c>
      <c r="V169" s="52">
        <v>8.1199999999999994E-2</v>
      </c>
      <c r="W169" s="52">
        <v>8.1199999999999994E-2</v>
      </c>
      <c r="X169" s="52">
        <v>8.1199999999999994E-2</v>
      </c>
      <c r="Y169" s="52">
        <v>7.4200000000000002E-2</v>
      </c>
      <c r="Z169" s="52">
        <v>7.2800000000000004E-2</v>
      </c>
      <c r="AA169" s="31">
        <f t="shared" si="12"/>
        <v>1.9137999999999997</v>
      </c>
      <c r="AB169" s="31">
        <f t="shared" si="13"/>
        <v>0.9493055555555554</v>
      </c>
      <c r="AC169" s="31">
        <f t="shared" si="14"/>
        <v>0.98204022988505735</v>
      </c>
      <c r="AD169" s="31">
        <f t="shared" si="15"/>
        <v>0.98204022988505735</v>
      </c>
      <c r="AE169" s="31">
        <f t="shared" si="16"/>
        <v>8.1199999999999994E-2</v>
      </c>
      <c r="AF169" s="31">
        <f t="shared" si="17"/>
        <v>8.1199999999999994E-2</v>
      </c>
    </row>
    <row r="170" spans="1:32" s="31" customFormat="1" ht="12.75" customHeight="1" x14ac:dyDescent="0.2">
      <c r="A170" s="30"/>
      <c r="B170" s="49" t="s">
        <v>126</v>
      </c>
      <c r="C170" s="33">
        <v>2.6599999999999999E-2</v>
      </c>
      <c r="D170" s="33">
        <v>2.9399999999999999E-2</v>
      </c>
      <c r="E170" s="33">
        <v>2.8000000000000001E-2</v>
      </c>
      <c r="F170" s="33">
        <v>2.8000000000000001E-2</v>
      </c>
      <c r="G170" s="33">
        <v>2.8000000000000001E-2</v>
      </c>
      <c r="H170" s="33">
        <v>2.3800000000000002E-2</v>
      </c>
      <c r="I170" s="33">
        <v>3.0800000000000001E-2</v>
      </c>
      <c r="J170" s="34">
        <v>2.9399999999999999E-2</v>
      </c>
      <c r="K170" s="34">
        <v>2.8000000000000001E-2</v>
      </c>
      <c r="L170" s="34">
        <v>3.0800000000000001E-2</v>
      </c>
      <c r="M170" s="33">
        <v>3.0800000000000001E-2</v>
      </c>
      <c r="N170" s="33">
        <v>2.9399999999999999E-2</v>
      </c>
      <c r="O170" s="33">
        <v>2.9399999999999999E-2</v>
      </c>
      <c r="P170" s="33">
        <v>2.52E-2</v>
      </c>
      <c r="Q170" s="33">
        <v>2.9399999999999999E-2</v>
      </c>
      <c r="R170" s="33">
        <v>2.8000000000000001E-2</v>
      </c>
      <c r="S170" s="33">
        <v>2.9399999999999999E-2</v>
      </c>
      <c r="T170" s="33">
        <v>2.9399999999999999E-2</v>
      </c>
      <c r="U170" s="34">
        <v>3.0800000000000001E-2</v>
      </c>
      <c r="V170" s="34">
        <v>3.0800000000000001E-2</v>
      </c>
      <c r="W170" s="34">
        <v>2.9399999999999999E-2</v>
      </c>
      <c r="X170" s="33">
        <v>2.52E-2</v>
      </c>
      <c r="Y170" s="33">
        <v>2.3800000000000002E-2</v>
      </c>
      <c r="Z170" s="33">
        <v>2.52E-2</v>
      </c>
      <c r="AA170" s="31">
        <f t="shared" si="12"/>
        <v>0.67900000000000005</v>
      </c>
      <c r="AB170" s="31">
        <f t="shared" si="13"/>
        <v>0.91856060606060619</v>
      </c>
      <c r="AC170" s="31">
        <f t="shared" si="14"/>
        <v>0.91856060606060619</v>
      </c>
      <c r="AD170" s="31">
        <f t="shared" si="15"/>
        <v>0.91856060606060619</v>
      </c>
      <c r="AE170" s="31">
        <f t="shared" si="16"/>
        <v>3.0800000000000001E-2</v>
      </c>
      <c r="AF170" s="31">
        <f t="shared" si="17"/>
        <v>3.0800000000000001E-2</v>
      </c>
    </row>
    <row r="171" spans="1:32" s="31" customFormat="1" ht="12.75" customHeight="1" x14ac:dyDescent="0.2">
      <c r="A171" s="30"/>
      <c r="B171" s="49" t="s">
        <v>95</v>
      </c>
      <c r="C171" s="33">
        <v>5.3199999999999997E-2</v>
      </c>
      <c r="D171" s="33">
        <v>5.3199999999999997E-2</v>
      </c>
      <c r="E171" s="33">
        <v>5.6000000000000001E-2</v>
      </c>
      <c r="F171" s="33">
        <v>5.6000000000000001E-2</v>
      </c>
      <c r="G171" s="33">
        <v>5.6000000000000001E-2</v>
      </c>
      <c r="H171" s="33">
        <v>5.6000000000000001E-2</v>
      </c>
      <c r="I171" s="33">
        <v>5.04E-2</v>
      </c>
      <c r="J171" s="34">
        <v>4.7600000000000003E-2</v>
      </c>
      <c r="K171" s="34">
        <v>5.04E-2</v>
      </c>
      <c r="L171" s="34">
        <v>5.04E-2</v>
      </c>
      <c r="M171" s="33">
        <v>5.04E-2</v>
      </c>
      <c r="N171" s="33">
        <v>4.6199999999999998E-2</v>
      </c>
      <c r="O171" s="33">
        <v>4.9000000000000002E-2</v>
      </c>
      <c r="P171" s="33">
        <v>4.7600000000000003E-2</v>
      </c>
      <c r="Q171" s="33">
        <v>5.1799999999999999E-2</v>
      </c>
      <c r="R171" s="33">
        <v>5.04E-2</v>
      </c>
      <c r="S171" s="33">
        <v>5.4600000000000003E-2</v>
      </c>
      <c r="T171" s="33">
        <v>5.1799999999999999E-2</v>
      </c>
      <c r="U171" s="34">
        <v>4.7600000000000003E-2</v>
      </c>
      <c r="V171" s="34">
        <v>5.04E-2</v>
      </c>
      <c r="W171" s="34">
        <v>5.1799999999999999E-2</v>
      </c>
      <c r="X171" s="33">
        <v>5.6000000000000001E-2</v>
      </c>
      <c r="Y171" s="33">
        <v>5.04E-2</v>
      </c>
      <c r="Z171" s="33">
        <v>4.7600000000000003E-2</v>
      </c>
      <c r="AA171" s="31">
        <f t="shared" si="12"/>
        <v>1.2348000000000001</v>
      </c>
      <c r="AB171" s="31">
        <f t="shared" si="13"/>
        <v>0.91875000000000007</v>
      </c>
      <c r="AC171" s="31">
        <f t="shared" si="14"/>
        <v>1.0208333333333335</v>
      </c>
      <c r="AD171" s="31">
        <f t="shared" si="15"/>
        <v>0.99324324324324331</v>
      </c>
      <c r="AE171" s="31">
        <f t="shared" si="16"/>
        <v>5.04E-2</v>
      </c>
      <c r="AF171" s="31">
        <f t="shared" si="17"/>
        <v>5.1799999999999999E-2</v>
      </c>
    </row>
    <row r="172" spans="1:32" s="31" customFormat="1" ht="12.75" customHeight="1" x14ac:dyDescent="0.2">
      <c r="A172" s="30"/>
      <c r="B172" s="51" t="s">
        <v>233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31">
        <f t="shared" si="12"/>
        <v>0</v>
      </c>
      <c r="AB172" s="31" t="e">
        <f t="shared" si="13"/>
        <v>#DIV/0!</v>
      </c>
      <c r="AC172" s="31" t="e">
        <f t="shared" si="14"/>
        <v>#DIV/0!</v>
      </c>
      <c r="AD172" s="31" t="e">
        <f t="shared" si="15"/>
        <v>#DIV/0!</v>
      </c>
      <c r="AE172" s="31">
        <f t="shared" si="16"/>
        <v>0</v>
      </c>
      <c r="AF172" s="31">
        <f t="shared" si="17"/>
        <v>0</v>
      </c>
    </row>
    <row r="173" spans="1:32" s="31" customFormat="1" ht="12.75" customHeight="1" x14ac:dyDescent="0.2">
      <c r="A173" s="30"/>
      <c r="B173" s="49" t="s">
        <v>234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4">
        <v>0</v>
      </c>
      <c r="K173" s="34">
        <v>0</v>
      </c>
      <c r="L173" s="34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4">
        <v>0</v>
      </c>
      <c r="V173" s="34">
        <v>0</v>
      </c>
      <c r="W173" s="34">
        <v>0</v>
      </c>
      <c r="X173" s="33">
        <v>0</v>
      </c>
      <c r="Y173" s="33">
        <v>0</v>
      </c>
      <c r="Z173" s="33">
        <v>0</v>
      </c>
      <c r="AA173" s="31">
        <f t="shared" si="12"/>
        <v>0</v>
      </c>
      <c r="AB173" s="31" t="e">
        <f t="shared" si="13"/>
        <v>#DIV/0!</v>
      </c>
      <c r="AC173" s="31" t="e">
        <f t="shared" si="14"/>
        <v>#DIV/0!</v>
      </c>
      <c r="AD173" s="31" t="e">
        <f t="shared" si="15"/>
        <v>#DIV/0!</v>
      </c>
      <c r="AE173" s="31">
        <f t="shared" si="16"/>
        <v>0</v>
      </c>
      <c r="AF173" s="31">
        <f t="shared" si="17"/>
        <v>0</v>
      </c>
    </row>
    <row r="174" spans="1:32" s="31" customFormat="1" ht="12.75" customHeight="1" x14ac:dyDescent="0.2">
      <c r="A174" s="30"/>
      <c r="B174" s="49" t="s">
        <v>235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4">
        <v>0</v>
      </c>
      <c r="K174" s="34">
        <v>0</v>
      </c>
      <c r="L174" s="34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4">
        <v>0</v>
      </c>
      <c r="V174" s="34">
        <v>0</v>
      </c>
      <c r="W174" s="34">
        <v>0</v>
      </c>
      <c r="X174" s="33">
        <v>0</v>
      </c>
      <c r="Y174" s="33">
        <v>0</v>
      </c>
      <c r="Z174" s="33">
        <v>0</v>
      </c>
      <c r="AA174" s="31">
        <f t="shared" si="12"/>
        <v>0</v>
      </c>
      <c r="AB174" s="31" t="e">
        <f t="shared" si="13"/>
        <v>#DIV/0!</v>
      </c>
      <c r="AC174" s="31" t="e">
        <f t="shared" si="14"/>
        <v>#DIV/0!</v>
      </c>
      <c r="AD174" s="31" t="e">
        <f t="shared" si="15"/>
        <v>#DIV/0!</v>
      </c>
      <c r="AE174" s="31">
        <f t="shared" si="16"/>
        <v>0</v>
      </c>
      <c r="AF174" s="31">
        <f t="shared" si="17"/>
        <v>0</v>
      </c>
    </row>
    <row r="175" spans="1:32" s="31" customFormat="1" ht="12.75" customHeight="1" x14ac:dyDescent="0.2">
      <c r="A175" s="30"/>
      <c r="B175" s="51" t="s">
        <v>233</v>
      </c>
      <c r="C175" s="52">
        <v>0.47339999999999999</v>
      </c>
      <c r="D175" s="52">
        <v>0.47260000000000002</v>
      </c>
      <c r="E175" s="52">
        <v>0.47620000000000001</v>
      </c>
      <c r="F175" s="52">
        <v>0.47399999999999998</v>
      </c>
      <c r="G175" s="52">
        <v>0.47949999999999998</v>
      </c>
      <c r="H175" s="52">
        <v>0.47239999999999999</v>
      </c>
      <c r="I175" s="52">
        <v>0.41789999999999999</v>
      </c>
      <c r="J175" s="52">
        <v>0.34470000000000001</v>
      </c>
      <c r="K175" s="52">
        <v>0.34339999999999998</v>
      </c>
      <c r="L175" s="52">
        <v>0.33850000000000002</v>
      </c>
      <c r="M175" s="52">
        <v>0.34310000000000002</v>
      </c>
      <c r="N175" s="52">
        <v>0.3458</v>
      </c>
      <c r="O175" s="52">
        <v>0.34189999999999998</v>
      </c>
      <c r="P175" s="52">
        <v>0.3468</v>
      </c>
      <c r="Q175" s="52">
        <v>0.4758</v>
      </c>
      <c r="R175" s="52">
        <v>0.48470000000000002</v>
      </c>
      <c r="S175" s="52">
        <v>0.47920000000000001</v>
      </c>
      <c r="T175" s="52">
        <v>0.47670000000000001</v>
      </c>
      <c r="U175" s="52">
        <v>0.4824</v>
      </c>
      <c r="V175" s="52">
        <v>0.47489999999999999</v>
      </c>
      <c r="W175" s="52">
        <v>0.47810000000000002</v>
      </c>
      <c r="X175" s="52">
        <v>0.47449999999999998</v>
      </c>
      <c r="Y175" s="52">
        <v>0.4728</v>
      </c>
      <c r="Z175" s="52">
        <v>0.47139999999999999</v>
      </c>
      <c r="AA175" s="31">
        <f t="shared" si="12"/>
        <v>10.440699999999998</v>
      </c>
      <c r="AB175" s="31">
        <f t="shared" si="13"/>
        <v>0.89752252252252229</v>
      </c>
      <c r="AC175" s="31">
        <f t="shared" si="14"/>
        <v>1.2620515424040226</v>
      </c>
      <c r="AD175" s="31">
        <f t="shared" si="15"/>
        <v>0.90180175511332206</v>
      </c>
      <c r="AE175" s="31">
        <f t="shared" si="16"/>
        <v>0.34470000000000001</v>
      </c>
      <c r="AF175" s="31">
        <f t="shared" si="17"/>
        <v>0.4824</v>
      </c>
    </row>
    <row r="176" spans="1:32" s="31" customFormat="1" ht="12.75" customHeight="1" x14ac:dyDescent="0.2">
      <c r="A176" s="30"/>
      <c r="B176" s="49" t="s">
        <v>236</v>
      </c>
      <c r="C176" s="33">
        <v>8.5999999999999993E-2</v>
      </c>
      <c r="D176" s="33">
        <v>8.48E-2</v>
      </c>
      <c r="E176" s="33">
        <v>8.5900000000000004E-2</v>
      </c>
      <c r="F176" s="33">
        <v>8.8099999999999998E-2</v>
      </c>
      <c r="G176" s="33">
        <v>8.5900000000000004E-2</v>
      </c>
      <c r="H176" s="33">
        <v>8.6900000000000005E-2</v>
      </c>
      <c r="I176" s="33">
        <v>8.3299999999999999E-2</v>
      </c>
      <c r="J176" s="34">
        <v>8.5000000000000006E-2</v>
      </c>
      <c r="K176" s="34">
        <v>8.3199999999999996E-2</v>
      </c>
      <c r="L176" s="34">
        <v>8.4099999999999994E-2</v>
      </c>
      <c r="M176" s="33">
        <v>8.3000000000000004E-2</v>
      </c>
      <c r="N176" s="33">
        <v>8.4699999999999998E-2</v>
      </c>
      <c r="O176" s="33">
        <v>8.4599999999999995E-2</v>
      </c>
      <c r="P176" s="33">
        <v>8.4699999999999998E-2</v>
      </c>
      <c r="Q176" s="33">
        <v>8.2199999999999995E-2</v>
      </c>
      <c r="R176" s="33">
        <v>8.3000000000000004E-2</v>
      </c>
      <c r="S176" s="33">
        <v>8.4199999999999997E-2</v>
      </c>
      <c r="T176" s="33">
        <v>8.2199999999999995E-2</v>
      </c>
      <c r="U176" s="34">
        <v>8.1600000000000006E-2</v>
      </c>
      <c r="V176" s="34">
        <v>8.1299999999999997E-2</v>
      </c>
      <c r="W176" s="34">
        <v>8.2600000000000007E-2</v>
      </c>
      <c r="X176" s="33">
        <v>8.2400000000000001E-2</v>
      </c>
      <c r="Y176" s="33">
        <v>8.2100000000000006E-2</v>
      </c>
      <c r="Z176" s="33">
        <v>8.3500000000000005E-2</v>
      </c>
      <c r="AA176" s="31">
        <f t="shared" si="12"/>
        <v>2.0153000000000003</v>
      </c>
      <c r="AB176" s="31">
        <f t="shared" si="13"/>
        <v>0.95313091184260323</v>
      </c>
      <c r="AC176" s="31">
        <f t="shared" si="14"/>
        <v>0.98789215686274512</v>
      </c>
      <c r="AD176" s="31">
        <f t="shared" si="15"/>
        <v>1.0165960451977401</v>
      </c>
      <c r="AE176" s="31">
        <f t="shared" si="16"/>
        <v>8.5000000000000006E-2</v>
      </c>
      <c r="AF176" s="31">
        <f t="shared" si="17"/>
        <v>8.2600000000000007E-2</v>
      </c>
    </row>
    <row r="177" spans="1:32" s="31" customFormat="1" ht="12.75" customHeight="1" x14ac:dyDescent="0.2">
      <c r="A177" s="30"/>
      <c r="B177" s="49" t="s">
        <v>237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4">
        <v>0</v>
      </c>
      <c r="K177" s="34">
        <v>0</v>
      </c>
      <c r="L177" s="34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4">
        <v>0</v>
      </c>
      <c r="V177" s="34">
        <v>0</v>
      </c>
      <c r="W177" s="34">
        <v>0</v>
      </c>
      <c r="X177" s="33">
        <v>0</v>
      </c>
      <c r="Y177" s="33">
        <v>0</v>
      </c>
      <c r="Z177" s="33">
        <v>0</v>
      </c>
      <c r="AA177" s="31">
        <f t="shared" si="12"/>
        <v>0</v>
      </c>
      <c r="AB177" s="31" t="e">
        <f t="shared" si="13"/>
        <v>#DIV/0!</v>
      </c>
      <c r="AC177" s="31" t="e">
        <f t="shared" si="14"/>
        <v>#DIV/0!</v>
      </c>
      <c r="AD177" s="31" t="e">
        <f t="shared" si="15"/>
        <v>#DIV/0!</v>
      </c>
      <c r="AE177" s="31">
        <f t="shared" si="16"/>
        <v>0</v>
      </c>
      <c r="AF177" s="31">
        <f t="shared" si="17"/>
        <v>0</v>
      </c>
    </row>
    <row r="178" spans="1:32" s="31" customFormat="1" ht="12.75" customHeight="1" x14ac:dyDescent="0.2">
      <c r="A178" s="30"/>
      <c r="B178" s="49" t="s">
        <v>238</v>
      </c>
      <c r="C178" s="33">
        <v>0.1416</v>
      </c>
      <c r="D178" s="33">
        <v>0.13780000000000001</v>
      </c>
      <c r="E178" s="33">
        <v>0.13919999999999999</v>
      </c>
      <c r="F178" s="33">
        <v>0.1411</v>
      </c>
      <c r="G178" s="33">
        <v>0.1421</v>
      </c>
      <c r="H178" s="33">
        <v>0.1426</v>
      </c>
      <c r="I178" s="33">
        <v>8.2600000000000007E-2</v>
      </c>
      <c r="J178" s="34">
        <v>0</v>
      </c>
      <c r="K178" s="34">
        <v>0</v>
      </c>
      <c r="L178" s="34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0.1363</v>
      </c>
      <c r="R178" s="33">
        <v>0.14779999999999999</v>
      </c>
      <c r="S178" s="33">
        <v>0.1469</v>
      </c>
      <c r="T178" s="33">
        <v>0.14449999999999999</v>
      </c>
      <c r="U178" s="34">
        <v>0.1459</v>
      </c>
      <c r="V178" s="34">
        <v>0.14299999999999999</v>
      </c>
      <c r="W178" s="34">
        <v>0.14399999999999999</v>
      </c>
      <c r="X178" s="33">
        <v>0.14299999999999999</v>
      </c>
      <c r="Y178" s="33">
        <v>0.14499999999999999</v>
      </c>
      <c r="Z178" s="33">
        <v>0.1426</v>
      </c>
      <c r="AA178" s="31">
        <f t="shared" si="12"/>
        <v>2.3659999999999997</v>
      </c>
      <c r="AB178" s="31">
        <f t="shared" si="13"/>
        <v>0.66700496165990075</v>
      </c>
      <c r="AC178" s="31" t="e">
        <f t="shared" si="14"/>
        <v>#DIV/0!</v>
      </c>
      <c r="AD178" s="31">
        <f t="shared" si="15"/>
        <v>0.67569111263422421</v>
      </c>
      <c r="AE178" s="31">
        <f t="shared" si="16"/>
        <v>0</v>
      </c>
      <c r="AF178" s="31">
        <f t="shared" si="17"/>
        <v>0.1459</v>
      </c>
    </row>
    <row r="179" spans="1:32" s="31" customFormat="1" ht="12.75" customHeight="1" x14ac:dyDescent="0.2">
      <c r="A179" s="30"/>
      <c r="B179" s="49" t="s">
        <v>239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4">
        <v>0</v>
      </c>
      <c r="K179" s="34">
        <v>0</v>
      </c>
      <c r="L179" s="34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4">
        <v>0</v>
      </c>
      <c r="V179" s="34">
        <v>0</v>
      </c>
      <c r="W179" s="34">
        <v>0</v>
      </c>
      <c r="X179" s="33">
        <v>0</v>
      </c>
      <c r="Y179" s="33">
        <v>0</v>
      </c>
      <c r="Z179" s="33">
        <v>0</v>
      </c>
      <c r="AA179" s="31">
        <f t="shared" si="12"/>
        <v>0</v>
      </c>
      <c r="AB179" s="31" t="e">
        <f t="shared" si="13"/>
        <v>#DIV/0!</v>
      </c>
      <c r="AC179" s="31" t="e">
        <f t="shared" si="14"/>
        <v>#DIV/0!</v>
      </c>
      <c r="AD179" s="31" t="e">
        <f t="shared" si="15"/>
        <v>#DIV/0!</v>
      </c>
      <c r="AE179" s="31">
        <f t="shared" si="16"/>
        <v>0</v>
      </c>
      <c r="AF179" s="31">
        <f t="shared" si="17"/>
        <v>0</v>
      </c>
    </row>
    <row r="180" spans="1:32" s="31" customFormat="1" ht="12.75" customHeight="1" x14ac:dyDescent="0.2">
      <c r="A180" s="30"/>
      <c r="B180" s="49" t="s">
        <v>240</v>
      </c>
      <c r="C180" s="33">
        <v>0.24579999999999999</v>
      </c>
      <c r="D180" s="33">
        <v>0.25009999999999999</v>
      </c>
      <c r="E180" s="33">
        <v>0.251</v>
      </c>
      <c r="F180" s="33">
        <v>0.24479999999999999</v>
      </c>
      <c r="G180" s="33">
        <v>0.2515</v>
      </c>
      <c r="H180" s="33">
        <v>0.2429</v>
      </c>
      <c r="I180" s="33">
        <v>0.252</v>
      </c>
      <c r="J180" s="34">
        <v>0.25969999999999999</v>
      </c>
      <c r="K180" s="34">
        <v>0.26019999999999999</v>
      </c>
      <c r="L180" s="34">
        <v>0.25440000000000002</v>
      </c>
      <c r="M180" s="33">
        <v>0.26019999999999999</v>
      </c>
      <c r="N180" s="33">
        <v>0.2611</v>
      </c>
      <c r="O180" s="33">
        <v>0.25729999999999997</v>
      </c>
      <c r="P180" s="33">
        <v>0.2621</v>
      </c>
      <c r="Q180" s="33">
        <v>0.25729999999999997</v>
      </c>
      <c r="R180" s="33">
        <v>0.25390000000000001</v>
      </c>
      <c r="S180" s="33">
        <v>0.2482</v>
      </c>
      <c r="T180" s="33">
        <v>0.25009999999999999</v>
      </c>
      <c r="U180" s="34">
        <v>0.25490000000000002</v>
      </c>
      <c r="V180" s="34">
        <v>0.25059999999999999</v>
      </c>
      <c r="W180" s="34">
        <v>0.2515</v>
      </c>
      <c r="X180" s="33">
        <v>0.24909999999999999</v>
      </c>
      <c r="Y180" s="33">
        <v>0.24579999999999999</v>
      </c>
      <c r="Z180" s="33">
        <v>0.24529999999999999</v>
      </c>
      <c r="AA180" s="31">
        <f t="shared" si="12"/>
        <v>6.0598000000000001</v>
      </c>
      <c r="AB180" s="31">
        <f t="shared" si="13"/>
        <v>0.9633409640086481</v>
      </c>
      <c r="AC180" s="31">
        <f t="shared" si="14"/>
        <v>0.9703753522931079</v>
      </c>
      <c r="AD180" s="31">
        <f t="shared" si="15"/>
        <v>0.99055185039884919</v>
      </c>
      <c r="AE180" s="31">
        <f t="shared" si="16"/>
        <v>0.26019999999999999</v>
      </c>
      <c r="AF180" s="31">
        <f t="shared" si="17"/>
        <v>0.25490000000000002</v>
      </c>
    </row>
    <row r="181" spans="1:32" s="31" customFormat="1" ht="12.75" customHeight="1" x14ac:dyDescent="0.2">
      <c r="A181" s="30"/>
      <c r="B181" s="51" t="s">
        <v>241</v>
      </c>
      <c r="C181" s="52">
        <v>0.43319999999999997</v>
      </c>
      <c r="D181" s="52">
        <v>0.4128</v>
      </c>
      <c r="E181" s="52">
        <v>0.35520000000000002</v>
      </c>
      <c r="F181" s="52">
        <v>0.38159999999999999</v>
      </c>
      <c r="G181" s="52">
        <v>0.49559999999999998</v>
      </c>
      <c r="H181" s="52">
        <v>0.66239999999999999</v>
      </c>
      <c r="I181" s="52">
        <v>0.70679999999999998</v>
      </c>
      <c r="J181" s="52">
        <v>0.68520000000000003</v>
      </c>
      <c r="K181" s="52">
        <v>0.67679999999999996</v>
      </c>
      <c r="L181" s="52">
        <v>0.56879999999999997</v>
      </c>
      <c r="M181" s="52">
        <v>0.58799999999999997</v>
      </c>
      <c r="N181" s="52">
        <v>0.57840000000000003</v>
      </c>
      <c r="O181" s="52">
        <v>0.60719999999999996</v>
      </c>
      <c r="P181" s="52">
        <v>0.6552</v>
      </c>
      <c r="Q181" s="52">
        <v>0.72</v>
      </c>
      <c r="R181" s="52">
        <v>0.74280000000000002</v>
      </c>
      <c r="S181" s="52">
        <v>0.79559999999999997</v>
      </c>
      <c r="T181" s="52">
        <v>0.84599999999999997</v>
      </c>
      <c r="U181" s="52">
        <v>0.85799999999999998</v>
      </c>
      <c r="V181" s="52">
        <v>0.89880000000000004</v>
      </c>
      <c r="W181" s="52">
        <v>0.80520000000000003</v>
      </c>
      <c r="X181" s="52">
        <v>0.63119999999999998</v>
      </c>
      <c r="Y181" s="52">
        <v>0.52680000000000005</v>
      </c>
      <c r="Z181" s="52">
        <v>0.41639999999999999</v>
      </c>
      <c r="AA181" s="31">
        <f t="shared" si="12"/>
        <v>15.047999999999998</v>
      </c>
      <c r="AB181" s="31">
        <f t="shared" si="13"/>
        <v>0.69759679572763666</v>
      </c>
      <c r="AC181" s="31">
        <f t="shared" si="14"/>
        <v>0.91506129597197883</v>
      </c>
      <c r="AD181" s="31">
        <f t="shared" si="15"/>
        <v>0.69759679572763666</v>
      </c>
      <c r="AE181" s="31">
        <f t="shared" si="16"/>
        <v>0.68520000000000003</v>
      </c>
      <c r="AF181" s="31">
        <f t="shared" si="17"/>
        <v>0.89880000000000004</v>
      </c>
    </row>
    <row r="182" spans="1:32" s="31" customFormat="1" ht="12.75" customHeight="1" x14ac:dyDescent="0.2">
      <c r="A182" s="30"/>
      <c r="B182" s="49" t="s">
        <v>242</v>
      </c>
      <c r="C182" s="33">
        <v>2.3999999999999998E-3</v>
      </c>
      <c r="D182" s="33">
        <v>3.5999999999999999E-3</v>
      </c>
      <c r="E182" s="33">
        <v>3.5999999999999999E-3</v>
      </c>
      <c r="F182" s="33">
        <v>2.3999999999999998E-3</v>
      </c>
      <c r="G182" s="33">
        <v>3.5999999999999999E-3</v>
      </c>
      <c r="H182" s="33">
        <v>3.5999999999999999E-3</v>
      </c>
      <c r="I182" s="33">
        <v>3.5999999999999999E-3</v>
      </c>
      <c r="J182" s="34">
        <v>2.3999999999999998E-3</v>
      </c>
      <c r="K182" s="34">
        <v>3.5999999999999999E-3</v>
      </c>
      <c r="L182" s="34">
        <v>3.5999999999999999E-3</v>
      </c>
      <c r="M182" s="33">
        <v>2.3999999999999998E-3</v>
      </c>
      <c r="N182" s="33">
        <v>3.5999999999999999E-3</v>
      </c>
      <c r="O182" s="33">
        <v>3.5999999999999999E-3</v>
      </c>
      <c r="P182" s="33">
        <v>2.3999999999999998E-3</v>
      </c>
      <c r="Q182" s="33">
        <v>3.5999999999999999E-3</v>
      </c>
      <c r="R182" s="33">
        <v>3.5999999999999999E-3</v>
      </c>
      <c r="S182" s="33">
        <v>2.3999999999999998E-3</v>
      </c>
      <c r="T182" s="33">
        <v>3.5999999999999999E-3</v>
      </c>
      <c r="U182" s="34">
        <v>3.5999999999999999E-3</v>
      </c>
      <c r="V182" s="34">
        <v>2.3999999999999998E-3</v>
      </c>
      <c r="W182" s="34">
        <v>3.5999999999999999E-3</v>
      </c>
      <c r="X182" s="33">
        <v>2.3999999999999998E-3</v>
      </c>
      <c r="Y182" s="33">
        <v>3.5999999999999999E-3</v>
      </c>
      <c r="Z182" s="33">
        <v>3.5999999999999999E-3</v>
      </c>
      <c r="AA182" s="31">
        <f t="shared" si="12"/>
        <v>7.6800000000000007E-2</v>
      </c>
      <c r="AB182" s="31">
        <f t="shared" si="13"/>
        <v>0.88888888888888895</v>
      </c>
      <c r="AC182" s="31">
        <f t="shared" si="14"/>
        <v>0.88888888888888895</v>
      </c>
      <c r="AD182" s="31">
        <f t="shared" si="15"/>
        <v>0.88888888888888895</v>
      </c>
      <c r="AE182" s="31">
        <f t="shared" si="16"/>
        <v>3.5999999999999999E-3</v>
      </c>
      <c r="AF182" s="31">
        <f t="shared" si="17"/>
        <v>3.5999999999999999E-3</v>
      </c>
    </row>
    <row r="183" spans="1:32" s="31" customFormat="1" ht="12.75" customHeight="1" x14ac:dyDescent="0.2">
      <c r="A183" s="30"/>
      <c r="B183" s="49" t="s">
        <v>243</v>
      </c>
      <c r="C183" s="33">
        <v>0.32519999999999999</v>
      </c>
      <c r="D183" s="33">
        <v>0.3024</v>
      </c>
      <c r="E183" s="33">
        <v>0.29759999999999998</v>
      </c>
      <c r="F183" s="33">
        <v>0.3216</v>
      </c>
      <c r="G183" s="33">
        <v>0.36359999999999998</v>
      </c>
      <c r="H183" s="33">
        <v>0.4476</v>
      </c>
      <c r="I183" s="33">
        <v>0.4788</v>
      </c>
      <c r="J183" s="34">
        <v>0.47639999999999999</v>
      </c>
      <c r="K183" s="34">
        <v>0.44159999999999999</v>
      </c>
      <c r="L183" s="34">
        <v>0.34439999999999998</v>
      </c>
      <c r="M183" s="33">
        <v>0.37919999999999998</v>
      </c>
      <c r="N183" s="33">
        <v>0.37440000000000001</v>
      </c>
      <c r="O183" s="33">
        <v>0.39</v>
      </c>
      <c r="P183" s="33">
        <v>0.39360000000000001</v>
      </c>
      <c r="Q183" s="33">
        <v>0.41399999999999998</v>
      </c>
      <c r="R183" s="33">
        <v>0.44159999999999999</v>
      </c>
      <c r="S183" s="33">
        <v>0.4884</v>
      </c>
      <c r="T183" s="33">
        <v>0.54</v>
      </c>
      <c r="U183" s="34">
        <v>0.5292</v>
      </c>
      <c r="V183" s="34">
        <v>0.51239999999999997</v>
      </c>
      <c r="W183" s="34">
        <v>0.48</v>
      </c>
      <c r="X183" s="33">
        <v>0.44400000000000001</v>
      </c>
      <c r="Y183" s="33">
        <v>0.39960000000000001</v>
      </c>
      <c r="Z183" s="33">
        <v>0.31680000000000003</v>
      </c>
      <c r="AA183" s="31">
        <f t="shared" si="12"/>
        <v>9.9024000000000019</v>
      </c>
      <c r="AB183" s="31">
        <f t="shared" si="13"/>
        <v>0.76407407407407413</v>
      </c>
      <c r="AC183" s="31">
        <f t="shared" si="14"/>
        <v>0.86607892527288011</v>
      </c>
      <c r="AD183" s="31">
        <f t="shared" si="15"/>
        <v>0.77966742252456556</v>
      </c>
      <c r="AE183" s="31">
        <f t="shared" si="16"/>
        <v>0.47639999999999999</v>
      </c>
      <c r="AF183" s="31">
        <f t="shared" si="17"/>
        <v>0.5292</v>
      </c>
    </row>
    <row r="184" spans="1:32" s="31" customFormat="1" ht="12.75" customHeight="1" x14ac:dyDescent="0.2">
      <c r="A184" s="30"/>
      <c r="B184" s="49" t="s">
        <v>244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1.1999999999999999E-3</v>
      </c>
      <c r="I184" s="33">
        <v>2.3999999999999998E-3</v>
      </c>
      <c r="J184" s="34">
        <v>1.1999999999999999E-3</v>
      </c>
      <c r="K184" s="34">
        <v>2.3999999999999998E-3</v>
      </c>
      <c r="L184" s="34">
        <v>0</v>
      </c>
      <c r="M184" s="33">
        <v>1.5599999999999999E-2</v>
      </c>
      <c r="N184" s="33">
        <v>1.2E-2</v>
      </c>
      <c r="O184" s="33">
        <v>9.5999999999999992E-3</v>
      </c>
      <c r="P184" s="33">
        <v>3.5999999999999999E-3</v>
      </c>
      <c r="Q184" s="33">
        <v>7.1999999999999998E-3</v>
      </c>
      <c r="R184" s="33">
        <v>7.1999999999999998E-3</v>
      </c>
      <c r="S184" s="33">
        <v>1.44E-2</v>
      </c>
      <c r="T184" s="33">
        <v>7.1999999999999998E-3</v>
      </c>
      <c r="U184" s="34">
        <v>8.3999999999999995E-3</v>
      </c>
      <c r="V184" s="34">
        <v>0</v>
      </c>
      <c r="W184" s="34">
        <v>1.1999999999999999E-3</v>
      </c>
      <c r="X184" s="33">
        <v>0</v>
      </c>
      <c r="Y184" s="33">
        <v>0</v>
      </c>
      <c r="Z184" s="33">
        <v>0</v>
      </c>
      <c r="AA184" s="31">
        <f t="shared" si="12"/>
        <v>9.3600000000000003E-2</v>
      </c>
      <c r="AB184" s="31">
        <f t="shared" si="13"/>
        <v>0.25000000000000006</v>
      </c>
      <c r="AC184" s="31">
        <f t="shared" si="14"/>
        <v>1.6250000000000002</v>
      </c>
      <c r="AD184" s="31">
        <f t="shared" si="15"/>
        <v>0.46428571428571436</v>
      </c>
      <c r="AE184" s="31">
        <f t="shared" si="16"/>
        <v>2.3999999999999998E-3</v>
      </c>
      <c r="AF184" s="31">
        <f t="shared" si="17"/>
        <v>8.3999999999999995E-3</v>
      </c>
    </row>
    <row r="185" spans="1:32" s="31" customFormat="1" ht="12.75" customHeight="1" x14ac:dyDescent="0.2">
      <c r="A185" s="30"/>
      <c r="B185" s="49" t="s">
        <v>245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4">
        <v>0</v>
      </c>
      <c r="K185" s="34">
        <v>0</v>
      </c>
      <c r="L185" s="34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4">
        <v>0</v>
      </c>
      <c r="V185" s="34">
        <v>0</v>
      </c>
      <c r="W185" s="34">
        <v>0</v>
      </c>
      <c r="X185" s="33">
        <v>0</v>
      </c>
      <c r="Y185" s="33">
        <v>0</v>
      </c>
      <c r="Z185" s="33">
        <v>0</v>
      </c>
      <c r="AA185" s="31">
        <f t="shared" si="12"/>
        <v>0</v>
      </c>
      <c r="AB185" s="31" t="e">
        <f t="shared" si="13"/>
        <v>#DIV/0!</v>
      </c>
      <c r="AC185" s="31" t="e">
        <f t="shared" si="14"/>
        <v>#DIV/0!</v>
      </c>
      <c r="AD185" s="31" t="e">
        <f t="shared" si="15"/>
        <v>#DIV/0!</v>
      </c>
      <c r="AE185" s="31">
        <f t="shared" si="16"/>
        <v>0</v>
      </c>
      <c r="AF185" s="31">
        <f t="shared" si="17"/>
        <v>0</v>
      </c>
    </row>
    <row r="186" spans="1:32" s="31" customFormat="1" ht="12.75" customHeight="1" x14ac:dyDescent="0.2">
      <c r="A186" s="30"/>
      <c r="B186" s="49" t="s">
        <v>246</v>
      </c>
      <c r="C186" s="33">
        <v>2.3999999999999998E-3</v>
      </c>
      <c r="D186" s="33">
        <v>3.5999999999999999E-3</v>
      </c>
      <c r="E186" s="33">
        <v>3.5999999999999999E-3</v>
      </c>
      <c r="F186" s="33">
        <v>2.3999999999999998E-3</v>
      </c>
      <c r="G186" s="33">
        <v>3.5999999999999999E-3</v>
      </c>
      <c r="H186" s="33">
        <v>2.3999999999999998E-3</v>
      </c>
      <c r="I186" s="33">
        <v>3.5999999999999999E-3</v>
      </c>
      <c r="J186" s="34">
        <v>3.5999999999999999E-3</v>
      </c>
      <c r="K186" s="34">
        <v>2.3999999999999998E-3</v>
      </c>
      <c r="L186" s="34">
        <v>3.5999999999999999E-3</v>
      </c>
      <c r="M186" s="33">
        <v>2.3999999999999998E-3</v>
      </c>
      <c r="N186" s="33">
        <v>3.5999999999999999E-3</v>
      </c>
      <c r="O186" s="33">
        <v>2.3999999999999998E-3</v>
      </c>
      <c r="P186" s="33">
        <v>3.5999999999999999E-3</v>
      </c>
      <c r="Q186" s="33">
        <v>2.3999999999999998E-3</v>
      </c>
      <c r="R186" s="33">
        <v>3.5999999999999999E-3</v>
      </c>
      <c r="S186" s="33">
        <v>2.3999999999999998E-3</v>
      </c>
      <c r="T186" s="33">
        <v>3.5999999999999999E-3</v>
      </c>
      <c r="U186" s="34">
        <v>2.3999999999999998E-3</v>
      </c>
      <c r="V186" s="34">
        <v>2.3999999999999998E-3</v>
      </c>
      <c r="W186" s="34">
        <v>3.5999999999999999E-3</v>
      </c>
      <c r="X186" s="33">
        <v>2.3999999999999998E-3</v>
      </c>
      <c r="Y186" s="33">
        <v>2.3999999999999998E-3</v>
      </c>
      <c r="Z186" s="33">
        <v>3.5999999999999999E-3</v>
      </c>
      <c r="AA186" s="31">
        <f t="shared" si="12"/>
        <v>7.1999999999999995E-2</v>
      </c>
      <c r="AB186" s="31">
        <f t="shared" si="13"/>
        <v>0.83333333333333326</v>
      </c>
      <c r="AC186" s="31">
        <f t="shared" si="14"/>
        <v>0.83333333333333326</v>
      </c>
      <c r="AD186" s="31">
        <f t="shared" si="15"/>
        <v>0.83333333333333326</v>
      </c>
      <c r="AE186" s="31">
        <f t="shared" si="16"/>
        <v>3.5999999999999999E-3</v>
      </c>
      <c r="AF186" s="31">
        <f t="shared" si="17"/>
        <v>3.5999999999999999E-3</v>
      </c>
    </row>
    <row r="187" spans="1:32" s="31" customFormat="1" ht="12.75" customHeight="1" x14ac:dyDescent="0.2">
      <c r="A187" s="30"/>
      <c r="B187" s="49" t="s">
        <v>247</v>
      </c>
      <c r="C187" s="33">
        <v>0.1032</v>
      </c>
      <c r="D187" s="33">
        <v>0.1032</v>
      </c>
      <c r="E187" s="33">
        <v>4.6800000000000001E-2</v>
      </c>
      <c r="F187" s="33">
        <v>5.04E-2</v>
      </c>
      <c r="G187" s="33">
        <v>0.10440000000000001</v>
      </c>
      <c r="H187" s="33">
        <v>0.18840000000000001</v>
      </c>
      <c r="I187" s="33">
        <v>0.2172</v>
      </c>
      <c r="J187" s="34">
        <v>0.2016</v>
      </c>
      <c r="K187" s="34">
        <v>0.2268</v>
      </c>
      <c r="L187" s="34">
        <v>0.216</v>
      </c>
      <c r="M187" s="33">
        <v>0.18479999999999999</v>
      </c>
      <c r="N187" s="33">
        <v>0.17879999999999999</v>
      </c>
      <c r="O187" s="33">
        <v>0.2016</v>
      </c>
      <c r="P187" s="33">
        <v>0.24959999999999999</v>
      </c>
      <c r="Q187" s="33">
        <v>0.29039999999999999</v>
      </c>
      <c r="R187" s="33">
        <v>0.28320000000000001</v>
      </c>
      <c r="S187" s="33">
        <v>0.28199999999999997</v>
      </c>
      <c r="T187" s="33">
        <v>0.28079999999999999</v>
      </c>
      <c r="U187" s="34">
        <v>0.28199999999999997</v>
      </c>
      <c r="V187" s="34">
        <v>0.26519999999999999</v>
      </c>
      <c r="W187" s="34">
        <v>0.1764</v>
      </c>
      <c r="X187" s="33">
        <v>9.6000000000000002E-2</v>
      </c>
      <c r="Y187" s="33">
        <v>8.6400000000000005E-2</v>
      </c>
      <c r="Z187" s="33">
        <v>9.2399999999999996E-2</v>
      </c>
      <c r="AA187" s="31">
        <f t="shared" si="12"/>
        <v>4.4076000000000004</v>
      </c>
      <c r="AB187" s="31">
        <f t="shared" si="13"/>
        <v>0.63240358126721763</v>
      </c>
      <c r="AC187" s="31">
        <f t="shared" si="14"/>
        <v>0.80974426807760147</v>
      </c>
      <c r="AD187" s="31">
        <f t="shared" si="15"/>
        <v>0.65124113475177314</v>
      </c>
      <c r="AE187" s="31">
        <f t="shared" si="16"/>
        <v>0.2268</v>
      </c>
      <c r="AF187" s="31">
        <f t="shared" si="17"/>
        <v>0.28199999999999997</v>
      </c>
    </row>
    <row r="188" spans="1:32" s="31" customFormat="1" ht="12.75" customHeight="1" x14ac:dyDescent="0.2">
      <c r="A188" s="30"/>
      <c r="B188" s="49" t="s">
        <v>248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4">
        <v>0</v>
      </c>
      <c r="K188" s="34">
        <v>0</v>
      </c>
      <c r="L188" s="34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4">
        <v>0</v>
      </c>
      <c r="V188" s="34">
        <v>0</v>
      </c>
      <c r="W188" s="34">
        <v>0</v>
      </c>
      <c r="X188" s="33">
        <v>0</v>
      </c>
      <c r="Y188" s="33">
        <v>0</v>
      </c>
      <c r="Z188" s="33">
        <v>0</v>
      </c>
      <c r="AA188" s="31">
        <f t="shared" si="12"/>
        <v>0</v>
      </c>
      <c r="AB188" s="31" t="e">
        <f t="shared" si="13"/>
        <v>#DIV/0!</v>
      </c>
      <c r="AC188" s="31" t="e">
        <f t="shared" si="14"/>
        <v>#DIV/0!</v>
      </c>
      <c r="AD188" s="31" t="e">
        <f t="shared" si="15"/>
        <v>#DIV/0!</v>
      </c>
      <c r="AE188" s="31">
        <f t="shared" si="16"/>
        <v>0</v>
      </c>
      <c r="AF188" s="31">
        <f t="shared" si="17"/>
        <v>0</v>
      </c>
    </row>
    <row r="189" spans="1:32" s="31" customFormat="1" ht="12.75" customHeight="1" x14ac:dyDescent="0.2">
      <c r="A189" s="30"/>
      <c r="B189" s="49" t="s">
        <v>249</v>
      </c>
      <c r="C189" s="33">
        <v>0</v>
      </c>
      <c r="D189" s="33">
        <v>0</v>
      </c>
      <c r="E189" s="33">
        <v>3.5999999999999999E-3</v>
      </c>
      <c r="F189" s="33">
        <v>4.7999999999999996E-3</v>
      </c>
      <c r="G189" s="33">
        <v>2.0400000000000001E-2</v>
      </c>
      <c r="H189" s="33">
        <v>1.9199999999999998E-2</v>
      </c>
      <c r="I189" s="33">
        <v>1.1999999999999999E-3</v>
      </c>
      <c r="J189" s="34">
        <v>0</v>
      </c>
      <c r="K189" s="34">
        <v>0</v>
      </c>
      <c r="L189" s="34">
        <v>1.1999999999999999E-3</v>
      </c>
      <c r="M189" s="33">
        <v>3.5999999999999999E-3</v>
      </c>
      <c r="N189" s="33">
        <v>6.0000000000000001E-3</v>
      </c>
      <c r="O189" s="33">
        <v>0</v>
      </c>
      <c r="P189" s="33">
        <v>2.3999999999999998E-3</v>
      </c>
      <c r="Q189" s="33">
        <v>2.3999999999999998E-3</v>
      </c>
      <c r="R189" s="33">
        <v>3.5999999999999999E-3</v>
      </c>
      <c r="S189" s="33">
        <v>6.0000000000000001E-3</v>
      </c>
      <c r="T189" s="33">
        <v>1.0800000000000001E-2</v>
      </c>
      <c r="U189" s="34">
        <v>3.2399999999999998E-2</v>
      </c>
      <c r="V189" s="34">
        <v>0.1164</v>
      </c>
      <c r="W189" s="34">
        <v>0.1404</v>
      </c>
      <c r="X189" s="33">
        <v>8.6400000000000005E-2</v>
      </c>
      <c r="Y189" s="33">
        <v>3.4799999999999998E-2</v>
      </c>
      <c r="Z189" s="33">
        <v>0</v>
      </c>
      <c r="AA189" s="31">
        <f t="shared" si="12"/>
        <v>0.49559999999999998</v>
      </c>
      <c r="AB189" s="31">
        <f t="shared" si="13"/>
        <v>0.14707977207977208</v>
      </c>
      <c r="AC189" s="31">
        <f t="shared" si="14"/>
        <v>17.208333333333332</v>
      </c>
      <c r="AD189" s="31">
        <f t="shared" si="15"/>
        <v>0.14707977207977208</v>
      </c>
      <c r="AE189" s="31">
        <f t="shared" si="16"/>
        <v>1.1999999999999999E-3</v>
      </c>
      <c r="AF189" s="31">
        <f t="shared" si="17"/>
        <v>0.1404</v>
      </c>
    </row>
    <row r="190" spans="1:32" s="31" customFormat="1" ht="12.75" customHeight="1" x14ac:dyDescent="0.2">
      <c r="A190" s="30"/>
      <c r="B190" s="51" t="s">
        <v>250</v>
      </c>
      <c r="C190" s="52">
        <v>0.99719999999999998</v>
      </c>
      <c r="D190" s="52">
        <v>0.98899999999999999</v>
      </c>
      <c r="E190" s="52">
        <v>0.99639999999999995</v>
      </c>
      <c r="F190" s="52">
        <v>0.99819999999999998</v>
      </c>
      <c r="G190" s="52">
        <v>0.98799999999999999</v>
      </c>
      <c r="H190" s="52">
        <v>1.0282</v>
      </c>
      <c r="I190" s="52">
        <v>1.1164000000000001</v>
      </c>
      <c r="J190" s="52">
        <v>1.2272000000000001</v>
      </c>
      <c r="K190" s="52">
        <v>1.1556</v>
      </c>
      <c r="L190" s="52">
        <v>1.179</v>
      </c>
      <c r="M190" s="52">
        <v>1.0922000000000001</v>
      </c>
      <c r="N190" s="52">
        <v>1.1632</v>
      </c>
      <c r="O190" s="52">
        <v>1.1266</v>
      </c>
      <c r="P190" s="52">
        <v>1.1801999999999999</v>
      </c>
      <c r="Q190" s="52">
        <v>1.1879999999999999</v>
      </c>
      <c r="R190" s="52">
        <v>1.1528</v>
      </c>
      <c r="S190" s="52">
        <v>1.1006</v>
      </c>
      <c r="T190" s="52">
        <v>1.0820000000000001</v>
      </c>
      <c r="U190" s="52">
        <v>1.0668</v>
      </c>
      <c r="V190" s="52">
        <v>1.0982000000000001</v>
      </c>
      <c r="W190" s="52">
        <v>1.0875999999999999</v>
      </c>
      <c r="X190" s="52">
        <v>1.0684</v>
      </c>
      <c r="Y190" s="52">
        <v>1.0653999999999999</v>
      </c>
      <c r="Z190" s="52">
        <v>1.0227999999999999</v>
      </c>
      <c r="AA190" s="31">
        <f t="shared" si="12"/>
        <v>26.169999999999998</v>
      </c>
      <c r="AB190" s="31">
        <f t="shared" si="13"/>
        <v>0.88854030856149491</v>
      </c>
      <c r="AC190" s="31">
        <f t="shared" si="14"/>
        <v>0.88854030856149491</v>
      </c>
      <c r="AD190" s="31">
        <f t="shared" si="15"/>
        <v>0.99291264493413456</v>
      </c>
      <c r="AE190" s="31">
        <f t="shared" si="16"/>
        <v>1.2272000000000001</v>
      </c>
      <c r="AF190" s="31">
        <f t="shared" si="17"/>
        <v>1.0982000000000001</v>
      </c>
    </row>
    <row r="191" spans="1:32" s="31" customFormat="1" ht="12.75" customHeight="1" x14ac:dyDescent="0.2">
      <c r="A191" s="30"/>
      <c r="B191" s="49" t="s">
        <v>251</v>
      </c>
      <c r="C191" s="33">
        <v>7.1999999999999995E-2</v>
      </c>
      <c r="D191" s="33">
        <v>6.7199999999999996E-2</v>
      </c>
      <c r="E191" s="33">
        <v>6.6400000000000001E-2</v>
      </c>
      <c r="F191" s="33">
        <v>6.4799999999999996E-2</v>
      </c>
      <c r="G191" s="33">
        <v>6.08E-2</v>
      </c>
      <c r="H191" s="33">
        <v>8.2400000000000001E-2</v>
      </c>
      <c r="I191" s="33">
        <v>8.8800000000000004E-2</v>
      </c>
      <c r="J191" s="34">
        <v>9.6000000000000002E-2</v>
      </c>
      <c r="K191" s="34">
        <v>8.1600000000000006E-2</v>
      </c>
      <c r="L191" s="34">
        <v>9.0399999999999994E-2</v>
      </c>
      <c r="M191" s="33">
        <v>7.9200000000000007E-2</v>
      </c>
      <c r="N191" s="33">
        <v>8.5599999999999996E-2</v>
      </c>
      <c r="O191" s="33">
        <v>8.4000000000000005E-2</v>
      </c>
      <c r="P191" s="33">
        <v>7.4399999999999994E-2</v>
      </c>
      <c r="Q191" s="33">
        <v>7.3599999999999999E-2</v>
      </c>
      <c r="R191" s="33">
        <v>8.72E-2</v>
      </c>
      <c r="S191" s="33">
        <v>9.1200000000000003E-2</v>
      </c>
      <c r="T191" s="33">
        <v>7.5200000000000003E-2</v>
      </c>
      <c r="U191" s="34">
        <v>7.6799999999999993E-2</v>
      </c>
      <c r="V191" s="34">
        <v>7.7600000000000002E-2</v>
      </c>
      <c r="W191" s="34">
        <v>7.6799999999999993E-2</v>
      </c>
      <c r="X191" s="33">
        <v>7.8399999999999997E-2</v>
      </c>
      <c r="Y191" s="33">
        <v>7.6799999999999993E-2</v>
      </c>
      <c r="Z191" s="33">
        <v>7.2800000000000004E-2</v>
      </c>
      <c r="AA191" s="31">
        <f t="shared" si="12"/>
        <v>1.8800000000000001</v>
      </c>
      <c r="AB191" s="31">
        <f t="shared" si="13"/>
        <v>0.81597222222222221</v>
      </c>
      <c r="AC191" s="31">
        <f t="shared" si="14"/>
        <v>0.81597222222222221</v>
      </c>
      <c r="AD191" s="31">
        <f t="shared" si="15"/>
        <v>1.0094501718213058</v>
      </c>
      <c r="AE191" s="31">
        <f t="shared" si="16"/>
        <v>9.6000000000000002E-2</v>
      </c>
      <c r="AF191" s="31">
        <f t="shared" si="17"/>
        <v>7.7600000000000002E-2</v>
      </c>
    </row>
    <row r="192" spans="1:32" s="31" customFormat="1" ht="12.75" customHeight="1" x14ac:dyDescent="0.2">
      <c r="A192" s="30"/>
      <c r="B192" s="49" t="s">
        <v>252</v>
      </c>
      <c r="C192" s="33">
        <v>0.1686</v>
      </c>
      <c r="D192" s="33">
        <v>0.16919999999999999</v>
      </c>
      <c r="E192" s="33">
        <v>0.1686</v>
      </c>
      <c r="F192" s="33">
        <v>0.16980000000000001</v>
      </c>
      <c r="G192" s="33">
        <v>0.16800000000000001</v>
      </c>
      <c r="H192" s="33">
        <v>0.1656</v>
      </c>
      <c r="I192" s="33">
        <v>0.1608</v>
      </c>
      <c r="J192" s="34">
        <v>0.15959999999999999</v>
      </c>
      <c r="K192" s="34">
        <v>0.15959999999999999</v>
      </c>
      <c r="L192" s="34">
        <v>0.15959999999999999</v>
      </c>
      <c r="M192" s="33">
        <v>0.15959999999999999</v>
      </c>
      <c r="N192" s="33">
        <v>0.15959999999999999</v>
      </c>
      <c r="O192" s="33">
        <v>0.16139999999999999</v>
      </c>
      <c r="P192" s="33">
        <v>0.16919999999999999</v>
      </c>
      <c r="Q192" s="33">
        <v>0.17219999999999999</v>
      </c>
      <c r="R192" s="33">
        <v>0.1716</v>
      </c>
      <c r="S192" s="33">
        <v>0.17219999999999999</v>
      </c>
      <c r="T192" s="33">
        <v>0.17219999999999999</v>
      </c>
      <c r="U192" s="34">
        <v>0.17280000000000001</v>
      </c>
      <c r="V192" s="34">
        <v>0.17280000000000001</v>
      </c>
      <c r="W192" s="34">
        <v>0.1734</v>
      </c>
      <c r="X192" s="33">
        <v>0.17280000000000001</v>
      </c>
      <c r="Y192" s="33">
        <v>0.17280000000000001</v>
      </c>
      <c r="Z192" s="33">
        <v>0.17280000000000001</v>
      </c>
      <c r="AA192" s="31">
        <f t="shared" si="12"/>
        <v>4.0248000000000008</v>
      </c>
      <c r="AB192" s="31">
        <f t="shared" si="13"/>
        <v>0.96712802768166117</v>
      </c>
      <c r="AC192" s="31">
        <f t="shared" si="14"/>
        <v>1.0507518796992485</v>
      </c>
      <c r="AD192" s="31">
        <f t="shared" si="15"/>
        <v>0.96712802768166117</v>
      </c>
      <c r="AE192" s="31">
        <f t="shared" si="16"/>
        <v>0.15959999999999999</v>
      </c>
      <c r="AF192" s="31">
        <f t="shared" si="17"/>
        <v>0.1734</v>
      </c>
    </row>
    <row r="193" spans="1:32" s="31" customFormat="1" ht="12.75" customHeight="1" x14ac:dyDescent="0.2">
      <c r="A193" s="30"/>
      <c r="B193" s="49" t="s">
        <v>253</v>
      </c>
      <c r="C193" s="33">
        <v>8.0000000000000004E-4</v>
      </c>
      <c r="D193" s="33">
        <v>0</v>
      </c>
      <c r="E193" s="33">
        <v>0</v>
      </c>
      <c r="F193" s="33">
        <v>0</v>
      </c>
      <c r="G193" s="33">
        <v>2.3999999999999998E-3</v>
      </c>
      <c r="H193" s="33">
        <v>5.5999999999999999E-3</v>
      </c>
      <c r="I193" s="33">
        <v>1.6799999999999999E-2</v>
      </c>
      <c r="J193" s="34">
        <v>2.1600000000000001E-2</v>
      </c>
      <c r="K193" s="34">
        <v>1.6799999999999999E-2</v>
      </c>
      <c r="L193" s="34">
        <v>2.0799999999999999E-2</v>
      </c>
      <c r="M193" s="33">
        <v>3.8399999999999997E-2</v>
      </c>
      <c r="N193" s="33">
        <v>2.7199999999999998E-2</v>
      </c>
      <c r="O193" s="33">
        <v>0.02</v>
      </c>
      <c r="P193" s="33">
        <v>2.0799999999999999E-2</v>
      </c>
      <c r="Q193" s="33">
        <v>1.84E-2</v>
      </c>
      <c r="R193" s="33">
        <v>1.6799999999999999E-2</v>
      </c>
      <c r="S193" s="33">
        <v>2.4799999999999999E-2</v>
      </c>
      <c r="T193" s="33">
        <v>1.7600000000000001E-2</v>
      </c>
      <c r="U193" s="34">
        <v>0.02</v>
      </c>
      <c r="V193" s="34">
        <v>2.7199999999999998E-2</v>
      </c>
      <c r="W193" s="34">
        <v>1.04E-2</v>
      </c>
      <c r="X193" s="33">
        <v>1.2800000000000001E-2</v>
      </c>
      <c r="Y193" s="33">
        <v>1.12E-2</v>
      </c>
      <c r="Z193" s="33">
        <v>1.6799999999999999E-2</v>
      </c>
      <c r="AA193" s="31">
        <f t="shared" si="12"/>
        <v>0.36719999999999997</v>
      </c>
      <c r="AB193" s="31">
        <f t="shared" si="13"/>
        <v>0.3984375</v>
      </c>
      <c r="AC193" s="31">
        <f t="shared" si="14"/>
        <v>0.70833333333333326</v>
      </c>
      <c r="AD193" s="31">
        <f t="shared" si="15"/>
        <v>0.5625</v>
      </c>
      <c r="AE193" s="31">
        <f t="shared" si="16"/>
        <v>2.1600000000000001E-2</v>
      </c>
      <c r="AF193" s="31">
        <f t="shared" si="17"/>
        <v>2.7199999999999998E-2</v>
      </c>
    </row>
    <row r="194" spans="1:32" s="31" customFormat="1" ht="12.75" customHeight="1" x14ac:dyDescent="0.2">
      <c r="A194" s="30"/>
      <c r="B194" s="49" t="s">
        <v>254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4">
        <v>0</v>
      </c>
      <c r="K194" s="34">
        <v>0</v>
      </c>
      <c r="L194" s="34">
        <v>0</v>
      </c>
      <c r="M194" s="33">
        <v>0</v>
      </c>
      <c r="N194" s="33">
        <v>0</v>
      </c>
      <c r="O194" s="33">
        <v>1.6000000000000001E-3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4">
        <v>0</v>
      </c>
      <c r="V194" s="34">
        <v>0</v>
      </c>
      <c r="W194" s="34">
        <v>0</v>
      </c>
      <c r="X194" s="33">
        <v>0</v>
      </c>
      <c r="Y194" s="33">
        <v>0</v>
      </c>
      <c r="Z194" s="33">
        <v>0</v>
      </c>
      <c r="AA194" s="31">
        <f t="shared" si="12"/>
        <v>1.6000000000000001E-3</v>
      </c>
      <c r="AB194" s="31">
        <f t="shared" si="13"/>
        <v>4.1666666666666664E-2</v>
      </c>
      <c r="AC194" s="31" t="e">
        <f t="shared" si="14"/>
        <v>#DIV/0!</v>
      </c>
      <c r="AD194" s="31" t="e">
        <f t="shared" si="15"/>
        <v>#DIV/0!</v>
      </c>
      <c r="AE194" s="31">
        <f t="shared" si="16"/>
        <v>0</v>
      </c>
      <c r="AF194" s="31">
        <f t="shared" si="17"/>
        <v>0</v>
      </c>
    </row>
    <row r="195" spans="1:32" s="31" customFormat="1" ht="12.75" customHeight="1" x14ac:dyDescent="0.2">
      <c r="A195" s="30"/>
      <c r="B195" s="49" t="s">
        <v>255</v>
      </c>
      <c r="C195" s="33">
        <v>7.6799999999999993E-2</v>
      </c>
      <c r="D195" s="33">
        <v>7.5999999999999998E-2</v>
      </c>
      <c r="E195" s="33">
        <v>7.7600000000000002E-2</v>
      </c>
      <c r="F195" s="33">
        <v>7.6799999999999993E-2</v>
      </c>
      <c r="G195" s="33">
        <v>7.7600000000000002E-2</v>
      </c>
      <c r="H195" s="33">
        <v>7.5999999999999998E-2</v>
      </c>
      <c r="I195" s="33">
        <v>7.8399999999999997E-2</v>
      </c>
      <c r="J195" s="34">
        <v>7.5999999999999998E-2</v>
      </c>
      <c r="K195" s="34">
        <v>7.7600000000000002E-2</v>
      </c>
      <c r="L195" s="34">
        <v>7.9200000000000007E-2</v>
      </c>
      <c r="M195" s="33">
        <v>7.6799999999999993E-2</v>
      </c>
      <c r="N195" s="33">
        <v>7.6799999999999993E-2</v>
      </c>
      <c r="O195" s="33">
        <v>7.7600000000000002E-2</v>
      </c>
      <c r="P195" s="33">
        <v>8.3199999999999996E-2</v>
      </c>
      <c r="Q195" s="33">
        <v>7.8399999999999997E-2</v>
      </c>
      <c r="R195" s="33">
        <v>7.8399999999999997E-2</v>
      </c>
      <c r="S195" s="33">
        <v>8.0799999999999997E-2</v>
      </c>
      <c r="T195" s="33">
        <v>8.0799999999999997E-2</v>
      </c>
      <c r="U195" s="34">
        <v>8.2400000000000001E-2</v>
      </c>
      <c r="V195" s="34">
        <v>8.1600000000000006E-2</v>
      </c>
      <c r="W195" s="34">
        <v>8.0799999999999997E-2</v>
      </c>
      <c r="X195" s="33">
        <v>8.0799999999999997E-2</v>
      </c>
      <c r="Y195" s="33">
        <v>7.8399999999999997E-2</v>
      </c>
      <c r="Z195" s="33">
        <v>7.8399999999999997E-2</v>
      </c>
      <c r="AA195" s="31">
        <f t="shared" si="12"/>
        <v>1.8872</v>
      </c>
      <c r="AB195" s="31">
        <f t="shared" si="13"/>
        <v>0.94511217948717952</v>
      </c>
      <c r="AC195" s="31">
        <f t="shared" si="14"/>
        <v>0.99284511784511775</v>
      </c>
      <c r="AD195" s="31">
        <f t="shared" si="15"/>
        <v>0.95428802588996764</v>
      </c>
      <c r="AE195" s="31">
        <f t="shared" si="16"/>
        <v>7.9200000000000007E-2</v>
      </c>
      <c r="AF195" s="31">
        <f t="shared" si="17"/>
        <v>8.2400000000000001E-2</v>
      </c>
    </row>
    <row r="196" spans="1:32" s="31" customFormat="1" ht="12.75" customHeight="1" x14ac:dyDescent="0.2">
      <c r="A196" s="30"/>
      <c r="B196" s="49" t="s">
        <v>256</v>
      </c>
      <c r="C196" s="33">
        <v>0.15040000000000001</v>
      </c>
      <c r="D196" s="33">
        <v>0.1472</v>
      </c>
      <c r="E196" s="33">
        <v>0.15679999999999999</v>
      </c>
      <c r="F196" s="33">
        <v>0.15840000000000001</v>
      </c>
      <c r="G196" s="33">
        <v>0.15440000000000001</v>
      </c>
      <c r="H196" s="33">
        <v>0.15840000000000001</v>
      </c>
      <c r="I196" s="33">
        <v>0.1656</v>
      </c>
      <c r="J196" s="34">
        <v>0.17119999999999999</v>
      </c>
      <c r="K196" s="34">
        <v>0.1744</v>
      </c>
      <c r="L196" s="34">
        <v>0.16800000000000001</v>
      </c>
      <c r="M196" s="33">
        <v>0.1704</v>
      </c>
      <c r="N196" s="33">
        <v>0.1736</v>
      </c>
      <c r="O196" s="33">
        <v>0.17280000000000001</v>
      </c>
      <c r="P196" s="33">
        <v>0.1744</v>
      </c>
      <c r="Q196" s="33">
        <v>0.18</v>
      </c>
      <c r="R196" s="33">
        <v>0.17119999999999999</v>
      </c>
      <c r="S196" s="33">
        <v>0.17599999999999999</v>
      </c>
      <c r="T196" s="33">
        <v>0.17680000000000001</v>
      </c>
      <c r="U196" s="34">
        <v>0.1744</v>
      </c>
      <c r="V196" s="34">
        <v>0.1736</v>
      </c>
      <c r="W196" s="34">
        <v>0.17119999999999999</v>
      </c>
      <c r="X196" s="33">
        <v>0.1656</v>
      </c>
      <c r="Y196" s="33">
        <v>0.16239999999999999</v>
      </c>
      <c r="Z196" s="33">
        <v>0.15679999999999999</v>
      </c>
      <c r="AA196" s="31">
        <f t="shared" si="12"/>
        <v>4.0039999999999996</v>
      </c>
      <c r="AB196" s="31">
        <f t="shared" si="13"/>
        <v>0.9268518518518517</v>
      </c>
      <c r="AC196" s="31">
        <f t="shared" si="14"/>
        <v>0.95661314984709467</v>
      </c>
      <c r="AD196" s="31">
        <f t="shared" si="15"/>
        <v>0.95661314984709467</v>
      </c>
      <c r="AE196" s="31">
        <f t="shared" si="16"/>
        <v>0.1744</v>
      </c>
      <c r="AF196" s="31">
        <f t="shared" si="17"/>
        <v>0.1744</v>
      </c>
    </row>
    <row r="197" spans="1:32" s="31" customFormat="1" ht="12.75" customHeight="1" x14ac:dyDescent="0.2">
      <c r="A197" s="30"/>
      <c r="B197" s="49" t="s">
        <v>257</v>
      </c>
      <c r="C197" s="33">
        <v>7.2800000000000004E-2</v>
      </c>
      <c r="D197" s="33">
        <v>7.4399999999999994E-2</v>
      </c>
      <c r="E197" s="33">
        <v>7.3599999999999999E-2</v>
      </c>
      <c r="F197" s="33">
        <v>7.5200000000000003E-2</v>
      </c>
      <c r="G197" s="33">
        <v>7.8399999999999997E-2</v>
      </c>
      <c r="H197" s="33">
        <v>7.9200000000000007E-2</v>
      </c>
      <c r="I197" s="33">
        <v>7.5200000000000003E-2</v>
      </c>
      <c r="J197" s="34">
        <v>7.4399999999999994E-2</v>
      </c>
      <c r="K197" s="34">
        <v>7.6799999999999993E-2</v>
      </c>
      <c r="L197" s="34">
        <v>7.4399999999999994E-2</v>
      </c>
      <c r="M197" s="33">
        <v>7.5200000000000003E-2</v>
      </c>
      <c r="N197" s="33">
        <v>7.6799999999999993E-2</v>
      </c>
      <c r="O197" s="33">
        <v>8.0799999999999997E-2</v>
      </c>
      <c r="P197" s="33">
        <v>8.8800000000000004E-2</v>
      </c>
      <c r="Q197" s="33">
        <v>8.72E-2</v>
      </c>
      <c r="R197" s="33">
        <v>8.6400000000000005E-2</v>
      </c>
      <c r="S197" s="33">
        <v>9.0399999999999994E-2</v>
      </c>
      <c r="T197" s="33">
        <v>9.0399999999999994E-2</v>
      </c>
      <c r="U197" s="34">
        <v>8.8800000000000004E-2</v>
      </c>
      <c r="V197" s="34">
        <v>8.5599999999999996E-2</v>
      </c>
      <c r="W197" s="34">
        <v>8.4000000000000005E-2</v>
      </c>
      <c r="X197" s="33">
        <v>0.08</v>
      </c>
      <c r="Y197" s="33">
        <v>7.7600000000000002E-2</v>
      </c>
      <c r="Z197" s="33">
        <v>8.0799999999999997E-2</v>
      </c>
      <c r="AA197" s="31">
        <f t="shared" si="12"/>
        <v>1.9272</v>
      </c>
      <c r="AB197" s="31">
        <f t="shared" si="13"/>
        <v>0.88827433628318586</v>
      </c>
      <c r="AC197" s="31">
        <f t="shared" si="14"/>
        <v>1.0455729166666667</v>
      </c>
      <c r="AD197" s="31">
        <f t="shared" si="15"/>
        <v>0.9042792792792792</v>
      </c>
      <c r="AE197" s="31">
        <f t="shared" si="16"/>
        <v>7.6799999999999993E-2</v>
      </c>
      <c r="AF197" s="31">
        <f t="shared" si="17"/>
        <v>8.8800000000000004E-2</v>
      </c>
    </row>
    <row r="198" spans="1:32" s="31" customFormat="1" ht="12.75" customHeight="1" x14ac:dyDescent="0.2">
      <c r="A198" s="30"/>
      <c r="B198" s="49" t="s">
        <v>258</v>
      </c>
      <c r="C198" s="33">
        <v>9.6600000000000005E-2</v>
      </c>
      <c r="D198" s="33">
        <v>9.6600000000000005E-2</v>
      </c>
      <c r="E198" s="33">
        <v>9.6600000000000005E-2</v>
      </c>
      <c r="F198" s="33">
        <v>9.7199999999999995E-2</v>
      </c>
      <c r="G198" s="33">
        <v>9.6000000000000002E-2</v>
      </c>
      <c r="H198" s="33">
        <v>9.7799999999999998E-2</v>
      </c>
      <c r="I198" s="33">
        <v>9.9599999999999994E-2</v>
      </c>
      <c r="J198" s="34">
        <v>9.9599999999999994E-2</v>
      </c>
      <c r="K198" s="34">
        <v>0.1032</v>
      </c>
      <c r="L198" s="34">
        <v>0.1026</v>
      </c>
      <c r="M198" s="33">
        <v>9.9000000000000005E-2</v>
      </c>
      <c r="N198" s="33">
        <v>9.9599999999999994E-2</v>
      </c>
      <c r="O198" s="33">
        <v>9.9599999999999994E-2</v>
      </c>
      <c r="P198" s="33">
        <v>9.9000000000000005E-2</v>
      </c>
      <c r="Q198" s="33">
        <v>9.9000000000000005E-2</v>
      </c>
      <c r="R198" s="33">
        <v>9.9599999999999994E-2</v>
      </c>
      <c r="S198" s="33">
        <v>9.9599999999999994E-2</v>
      </c>
      <c r="T198" s="33">
        <v>0.1002</v>
      </c>
      <c r="U198" s="34">
        <v>0.10199999999999999</v>
      </c>
      <c r="V198" s="34">
        <v>0.1014</v>
      </c>
      <c r="W198" s="34">
        <v>0.1062</v>
      </c>
      <c r="X198" s="33">
        <v>9.9599999999999994E-2</v>
      </c>
      <c r="Y198" s="33">
        <v>9.9000000000000005E-2</v>
      </c>
      <c r="Z198" s="33">
        <v>9.9599999999999994E-2</v>
      </c>
      <c r="AA198" s="31">
        <f t="shared" si="12"/>
        <v>2.3892000000000002</v>
      </c>
      <c r="AB198" s="31">
        <f t="shared" si="13"/>
        <v>0.93738229755178915</v>
      </c>
      <c r="AC198" s="31">
        <f t="shared" si="14"/>
        <v>0.96463178294573659</v>
      </c>
      <c r="AD198" s="31">
        <f t="shared" si="15"/>
        <v>0.93738229755178915</v>
      </c>
      <c r="AE198" s="31">
        <f t="shared" si="16"/>
        <v>0.1032</v>
      </c>
      <c r="AF198" s="31">
        <f t="shared" si="17"/>
        <v>0.1062</v>
      </c>
    </row>
    <row r="199" spans="1:32" s="31" customFormat="1" ht="12.75" customHeight="1" x14ac:dyDescent="0.2">
      <c r="A199" s="30"/>
      <c r="B199" s="49" t="s">
        <v>259</v>
      </c>
      <c r="C199" s="33">
        <v>0.31440000000000001</v>
      </c>
      <c r="D199" s="33">
        <v>0.31519999999999998</v>
      </c>
      <c r="E199" s="33">
        <v>0.31280000000000002</v>
      </c>
      <c r="F199" s="33">
        <v>0.312</v>
      </c>
      <c r="G199" s="33">
        <v>0.30719999999999997</v>
      </c>
      <c r="H199" s="33">
        <v>0.31919999999999998</v>
      </c>
      <c r="I199" s="33">
        <v>0.34</v>
      </c>
      <c r="J199" s="34">
        <v>0.35680000000000001</v>
      </c>
      <c r="K199" s="34">
        <v>0.36159999999999998</v>
      </c>
      <c r="L199" s="34">
        <v>0.36720000000000003</v>
      </c>
      <c r="M199" s="33">
        <v>0.34799999999999998</v>
      </c>
      <c r="N199" s="33">
        <v>0.32319999999999999</v>
      </c>
      <c r="O199" s="33">
        <v>0.3448</v>
      </c>
      <c r="P199" s="33">
        <v>0.35520000000000002</v>
      </c>
      <c r="Q199" s="33">
        <v>0.33439999999999998</v>
      </c>
      <c r="R199" s="33">
        <v>0.3352</v>
      </c>
      <c r="S199" s="33">
        <v>0.31840000000000002</v>
      </c>
      <c r="T199" s="33">
        <v>0.32079999999999997</v>
      </c>
      <c r="U199" s="34">
        <v>0.30320000000000003</v>
      </c>
      <c r="V199" s="34">
        <v>0.33040000000000003</v>
      </c>
      <c r="W199" s="34">
        <v>0.33679999999999999</v>
      </c>
      <c r="X199" s="33">
        <v>0.33200000000000002</v>
      </c>
      <c r="Y199" s="33">
        <v>0.34</v>
      </c>
      <c r="Z199" s="33">
        <v>0.29680000000000001</v>
      </c>
      <c r="AA199" s="31">
        <f t="shared" si="12"/>
        <v>7.9256000000000002</v>
      </c>
      <c r="AB199" s="31">
        <f t="shared" si="13"/>
        <v>0.89932824981844584</v>
      </c>
      <c r="AC199" s="31">
        <f t="shared" si="14"/>
        <v>0.89932824981844584</v>
      </c>
      <c r="AD199" s="31">
        <f t="shared" si="15"/>
        <v>0.98050277117973084</v>
      </c>
      <c r="AE199" s="31">
        <f t="shared" si="16"/>
        <v>0.36720000000000003</v>
      </c>
      <c r="AF199" s="31">
        <f t="shared" si="17"/>
        <v>0.33679999999999999</v>
      </c>
    </row>
    <row r="200" spans="1:32" s="31" customFormat="1" ht="12.75" customHeight="1" x14ac:dyDescent="0.2">
      <c r="A200" s="30"/>
      <c r="B200" s="49" t="s">
        <v>260</v>
      </c>
      <c r="C200" s="33">
        <v>4.48E-2</v>
      </c>
      <c r="D200" s="33">
        <v>4.3200000000000002E-2</v>
      </c>
      <c r="E200" s="33">
        <v>4.3999999999999997E-2</v>
      </c>
      <c r="F200" s="33">
        <v>4.3999999999999997E-2</v>
      </c>
      <c r="G200" s="33">
        <v>4.3200000000000002E-2</v>
      </c>
      <c r="H200" s="33">
        <v>4.3999999999999997E-2</v>
      </c>
      <c r="I200" s="33">
        <v>4.6399999999999997E-2</v>
      </c>
      <c r="J200" s="34">
        <v>4.5600000000000002E-2</v>
      </c>
      <c r="K200" s="34">
        <v>4.48E-2</v>
      </c>
      <c r="L200" s="34">
        <v>4.48E-2</v>
      </c>
      <c r="M200" s="33">
        <v>4.48E-2</v>
      </c>
      <c r="N200" s="33">
        <v>4.7199999999999999E-2</v>
      </c>
      <c r="O200" s="33">
        <v>4.5600000000000002E-2</v>
      </c>
      <c r="P200" s="33">
        <v>4.3999999999999997E-2</v>
      </c>
      <c r="Q200" s="33">
        <v>4.5600000000000002E-2</v>
      </c>
      <c r="R200" s="33">
        <v>4.7199999999999999E-2</v>
      </c>
      <c r="S200" s="33">
        <v>4.7199999999999999E-2</v>
      </c>
      <c r="T200" s="33">
        <v>4.8000000000000001E-2</v>
      </c>
      <c r="U200" s="34">
        <v>4.6399999999999997E-2</v>
      </c>
      <c r="V200" s="34">
        <v>4.8000000000000001E-2</v>
      </c>
      <c r="W200" s="34">
        <v>4.8000000000000001E-2</v>
      </c>
      <c r="X200" s="33">
        <v>4.6399999999999997E-2</v>
      </c>
      <c r="Y200" s="33">
        <v>4.7199999999999999E-2</v>
      </c>
      <c r="Z200" s="33">
        <v>4.8000000000000001E-2</v>
      </c>
      <c r="AA200" s="31">
        <f t="shared" ref="AA200:AA202" si="18">SUM(C200:Z200)</f>
        <v>1.0984</v>
      </c>
      <c r="AB200" s="31">
        <f t="shared" ref="AB200:AB202" si="19">AVERAGE(C200:Z200)/MAX(C200:Z200)</f>
        <v>0.95347222222222228</v>
      </c>
      <c r="AC200" s="31">
        <f t="shared" ref="AC200:AC202" si="20">AVERAGE(C200:Z200)/MAX(J200:L200)</f>
        <v>1.003654970760234</v>
      </c>
      <c r="AD200" s="31">
        <f t="shared" ref="AD200:AD202" si="21">AVERAGE(C200:Z200)/MAX(U200:W200)</f>
        <v>0.95347222222222228</v>
      </c>
      <c r="AE200" s="31">
        <f t="shared" ref="AE200:AE202" si="22">MAX(J200:L200)</f>
        <v>4.5600000000000002E-2</v>
      </c>
      <c r="AF200" s="31">
        <f t="shared" ref="AF200:AF202" si="23">MAX(U200:W200)</f>
        <v>4.8000000000000001E-2</v>
      </c>
    </row>
    <row r="201" spans="1:32" s="31" customFormat="1" ht="12.75" customHeight="1" x14ac:dyDescent="0.2">
      <c r="A201" s="30"/>
      <c r="B201" s="49" t="s">
        <v>261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4">
        <v>0</v>
      </c>
      <c r="K201" s="34">
        <v>0</v>
      </c>
      <c r="L201" s="34">
        <v>8.0000000000000004E-4</v>
      </c>
      <c r="M201" s="33">
        <v>8.0000000000000004E-4</v>
      </c>
      <c r="N201" s="33">
        <v>8.0000000000000004E-4</v>
      </c>
      <c r="O201" s="33">
        <v>8.0000000000000004E-4</v>
      </c>
      <c r="P201" s="33">
        <v>1.6000000000000001E-3</v>
      </c>
      <c r="Q201" s="33">
        <v>0</v>
      </c>
      <c r="R201" s="33">
        <v>0</v>
      </c>
      <c r="S201" s="33">
        <v>0</v>
      </c>
      <c r="T201" s="33">
        <v>0</v>
      </c>
      <c r="U201" s="34">
        <v>0</v>
      </c>
      <c r="V201" s="34">
        <v>0</v>
      </c>
      <c r="W201" s="34">
        <v>0</v>
      </c>
      <c r="X201" s="33">
        <v>0</v>
      </c>
      <c r="Y201" s="33">
        <v>0</v>
      </c>
      <c r="Z201" s="33">
        <v>0</v>
      </c>
      <c r="AA201" s="31">
        <f t="shared" si="18"/>
        <v>4.8000000000000004E-3</v>
      </c>
      <c r="AB201" s="31">
        <f t="shared" si="19"/>
        <v>0.125</v>
      </c>
      <c r="AC201" s="31">
        <f t="shared" si="20"/>
        <v>0.25</v>
      </c>
      <c r="AD201" s="31" t="e">
        <f t="shared" si="21"/>
        <v>#DIV/0!</v>
      </c>
      <c r="AE201" s="31">
        <f t="shared" si="22"/>
        <v>8.0000000000000004E-4</v>
      </c>
      <c r="AF201" s="31">
        <f t="shared" si="23"/>
        <v>0</v>
      </c>
    </row>
    <row r="202" spans="1:32" s="31" customFormat="1" ht="12.75" customHeight="1" x14ac:dyDescent="0.2">
      <c r="A202" s="30"/>
      <c r="B202" s="49" t="s">
        <v>262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4.48E-2</v>
      </c>
      <c r="J202" s="34">
        <v>0.12640000000000001</v>
      </c>
      <c r="K202" s="34">
        <v>5.9200000000000003E-2</v>
      </c>
      <c r="L202" s="34">
        <v>7.1199999999999999E-2</v>
      </c>
      <c r="M202" s="33">
        <v>0</v>
      </c>
      <c r="N202" s="33">
        <v>9.2799999999999994E-2</v>
      </c>
      <c r="O202" s="33">
        <v>3.7600000000000001E-2</v>
      </c>
      <c r="P202" s="33">
        <v>6.9599999999999995E-2</v>
      </c>
      <c r="Q202" s="33">
        <v>9.9199999999999997E-2</v>
      </c>
      <c r="R202" s="33">
        <v>5.9200000000000003E-2</v>
      </c>
      <c r="S202" s="33">
        <v>0</v>
      </c>
      <c r="T202" s="33">
        <v>0</v>
      </c>
      <c r="U202" s="34">
        <v>0</v>
      </c>
      <c r="V202" s="34">
        <v>0</v>
      </c>
      <c r="W202" s="34">
        <v>0</v>
      </c>
      <c r="X202" s="33">
        <v>0</v>
      </c>
      <c r="Y202" s="33">
        <v>0</v>
      </c>
      <c r="Z202" s="33">
        <v>0</v>
      </c>
      <c r="AA202" s="31">
        <f t="shared" si="18"/>
        <v>0.66</v>
      </c>
      <c r="AB202" s="31">
        <f t="shared" si="19"/>
        <v>0.2175632911392405</v>
      </c>
      <c r="AC202" s="31">
        <f t="shared" si="20"/>
        <v>0.2175632911392405</v>
      </c>
      <c r="AD202" s="31" t="e">
        <f t="shared" si="21"/>
        <v>#DIV/0!</v>
      </c>
      <c r="AE202" s="31">
        <f t="shared" si="22"/>
        <v>0.12640000000000001</v>
      </c>
      <c r="AF202" s="31">
        <f t="shared" si="23"/>
        <v>0</v>
      </c>
    </row>
    <row r="203" spans="1:32" s="20" customFormat="1" ht="15.75" customHeight="1" x14ac:dyDescent="0.2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9"/>
      <c r="P203" s="17"/>
      <c r="Q203" s="17"/>
      <c r="R203" s="17"/>
      <c r="S203" s="17"/>
      <c r="T203" s="18"/>
      <c r="U203" s="17"/>
      <c r="V203" s="17"/>
      <c r="W203" s="17"/>
      <c r="X203" s="17"/>
      <c r="Y203" s="18"/>
      <c r="Z203" s="17"/>
    </row>
    <row r="204" spans="1:32" s="20" customFormat="1" ht="42" customHeight="1" x14ac:dyDescent="0.2">
      <c r="A204"/>
      <c r="B204"/>
      <c r="C204"/>
      <c r="D204"/>
      <c r="E204"/>
      <c r="F204" s="26"/>
      <c r="G204" s="32"/>
      <c r="H204" s="32"/>
      <c r="I204" s="32"/>
      <c r="J204" s="32"/>
      <c r="K204" s="32"/>
      <c r="L204" s="27"/>
      <c r="M204"/>
      <c r="N204"/>
      <c r="O204" s="25"/>
      <c r="P204"/>
      <c r="Q204"/>
      <c r="R204"/>
      <c r="S204"/>
      <c r="T204"/>
      <c r="U204"/>
      <c r="V204"/>
      <c r="W204"/>
      <c r="X204"/>
      <c r="Y204"/>
      <c r="Z204"/>
    </row>
    <row r="205" spans="1:32" s="20" customFormat="1" ht="15.75" customHeight="1" x14ac:dyDescent="0.2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/>
      <c r="O205" s="19"/>
      <c r="P205" s="17"/>
      <c r="Q205" s="17"/>
      <c r="R205" s="17"/>
      <c r="S205" s="17"/>
      <c r="T205" s="18"/>
      <c r="U205" s="17"/>
      <c r="V205" s="17"/>
      <c r="W205" s="17"/>
      <c r="X205" s="17"/>
      <c r="Y205" s="18"/>
      <c r="Z205" s="17"/>
    </row>
    <row r="206" spans="1:32" s="20" customFormat="1" ht="15.75" customHeight="1" x14ac:dyDescent="0.2">
      <c r="A206" s="15"/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8"/>
      <c r="O206" s="19"/>
      <c r="P206" s="17"/>
      <c r="Q206" s="17"/>
      <c r="R206" s="17"/>
      <c r="S206" s="17"/>
      <c r="T206" s="18"/>
      <c r="U206" s="17"/>
      <c r="V206" s="17"/>
      <c r="W206" s="17"/>
      <c r="X206" s="17"/>
      <c r="Y206" s="18"/>
      <c r="Z206" s="17"/>
    </row>
    <row r="207" spans="1:32" s="24" customFormat="1" x14ac:dyDescent="0.2">
      <c r="A207" s="21"/>
      <c r="B207" s="22"/>
      <c r="C207" s="23"/>
    </row>
    <row r="208" spans="1:32" ht="21" customHeight="1" x14ac:dyDescent="0.2">
      <c r="A208" s="2"/>
      <c r="B208" s="3"/>
      <c r="C208" s="4"/>
    </row>
    <row r="209" spans="1:3" s="8" customFormat="1" x14ac:dyDescent="0.2">
      <c r="A209" s="10"/>
      <c r="B209" s="11"/>
      <c r="C209" s="12"/>
    </row>
    <row r="210" spans="1:3" s="9" customFormat="1" x14ac:dyDescent="0.2">
      <c r="C210" s="13"/>
    </row>
    <row r="211" spans="1:3" s="8" customFormat="1" x14ac:dyDescent="0.2">
      <c r="A211" s="14"/>
      <c r="B211" s="12"/>
      <c r="C211" s="12"/>
    </row>
  </sheetData>
  <mergeCells count="27">
    <mergeCell ref="A2:Z2"/>
    <mergeCell ref="V4:V5"/>
    <mergeCell ref="W4:W5"/>
    <mergeCell ref="X4:X5"/>
    <mergeCell ref="Y4:Y5"/>
    <mergeCell ref="Z4:Z5"/>
    <mergeCell ref="P4:P5"/>
    <mergeCell ref="Q4:Q5"/>
    <mergeCell ref="R4:R5"/>
    <mergeCell ref="S4:S5"/>
    <mergeCell ref="T4:T5"/>
    <mergeCell ref="U4:U5"/>
    <mergeCell ref="L4:L5"/>
    <mergeCell ref="M4:M5"/>
    <mergeCell ref="A4:A5"/>
    <mergeCell ref="B4:B5"/>
    <mergeCell ref="C4:C5"/>
    <mergeCell ref="D4:D5"/>
    <mergeCell ref="E4:E5"/>
    <mergeCell ref="N4:N5"/>
    <mergeCell ref="O4:O5"/>
    <mergeCell ref="F4:F5"/>
    <mergeCell ref="G4:G5"/>
    <mergeCell ref="H4:H5"/>
    <mergeCell ref="I4:I5"/>
    <mergeCell ref="J4:J5"/>
    <mergeCell ref="K4:K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topLeftCell="A52" zoomScale="80" zoomScaleNormal="80" workbookViewId="0">
      <selection sqref="A1:IV65536"/>
    </sheetView>
  </sheetViews>
  <sheetFormatPr defaultRowHeight="12.75" x14ac:dyDescent="0.2"/>
  <cols>
    <col min="1" max="1" width="2.85546875" style="1" customWidth="1"/>
    <col min="2" max="2" width="43.85546875" style="1" customWidth="1"/>
    <col min="3" max="3" width="8.5703125" style="6" customWidth="1"/>
    <col min="4" max="26" width="8.5703125" customWidth="1"/>
  </cols>
  <sheetData>
    <row r="1" spans="1:32" ht="7.5" customHeight="1" x14ac:dyDescent="0.2"/>
    <row r="2" spans="1:32" ht="18.75" x14ac:dyDescent="0.2">
      <c r="A2" s="38" t="s">
        <v>82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2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E3" t="s">
        <v>57</v>
      </c>
      <c r="AF3" t="s">
        <v>58</v>
      </c>
    </row>
    <row r="4" spans="1:32" ht="23.25" customHeight="1" x14ac:dyDescent="0.2">
      <c r="A4" s="44"/>
      <c r="B4" s="46" t="s">
        <v>24</v>
      </c>
      <c r="C4" s="36" t="s">
        <v>25</v>
      </c>
      <c r="D4" s="36" t="s">
        <v>26</v>
      </c>
      <c r="E4" s="36" t="s">
        <v>27</v>
      </c>
      <c r="F4" s="36" t="s">
        <v>28</v>
      </c>
      <c r="G4" s="36" t="s">
        <v>29</v>
      </c>
      <c r="H4" s="36" t="s">
        <v>30</v>
      </c>
      <c r="I4" s="36" t="s">
        <v>31</v>
      </c>
      <c r="J4" s="41" t="s">
        <v>32</v>
      </c>
      <c r="K4" s="41" t="s">
        <v>33</v>
      </c>
      <c r="L4" s="41" t="s">
        <v>34</v>
      </c>
      <c r="M4" s="39" t="s">
        <v>35</v>
      </c>
      <c r="N4" s="39" t="s">
        <v>36</v>
      </c>
      <c r="O4" s="43" t="s">
        <v>37</v>
      </c>
      <c r="P4" s="39" t="s">
        <v>38</v>
      </c>
      <c r="Q4" s="39" t="s">
        <v>39</v>
      </c>
      <c r="R4" s="39" t="s">
        <v>40</v>
      </c>
      <c r="S4" s="39" t="s">
        <v>41</v>
      </c>
      <c r="T4" s="39" t="s">
        <v>42</v>
      </c>
      <c r="U4" s="41" t="s">
        <v>43</v>
      </c>
      <c r="V4" s="41" t="s">
        <v>44</v>
      </c>
      <c r="W4" s="41" t="s">
        <v>45</v>
      </c>
      <c r="X4" s="36" t="s">
        <v>46</v>
      </c>
      <c r="Y4" s="39" t="s">
        <v>47</v>
      </c>
      <c r="Z4" s="36" t="s">
        <v>48</v>
      </c>
      <c r="AA4" t="s">
        <v>49</v>
      </c>
      <c r="AB4" t="s">
        <v>50</v>
      </c>
      <c r="AC4" t="s">
        <v>51</v>
      </c>
      <c r="AD4" t="s">
        <v>52</v>
      </c>
      <c r="AE4" t="s">
        <v>53</v>
      </c>
      <c r="AF4" t="s">
        <v>54</v>
      </c>
    </row>
    <row r="5" spans="1:32" s="5" customFormat="1" ht="15.75" customHeight="1" x14ac:dyDescent="0.2">
      <c r="A5" s="45"/>
      <c r="B5" s="47"/>
      <c r="C5" s="37"/>
      <c r="D5" s="37"/>
      <c r="E5" s="37"/>
      <c r="F5" s="37"/>
      <c r="G5" s="37"/>
      <c r="H5" s="37"/>
      <c r="I5" s="37"/>
      <c r="J5" s="42"/>
      <c r="K5" s="42"/>
      <c r="L5" s="42"/>
      <c r="M5" s="40"/>
      <c r="N5" s="39"/>
      <c r="O5" s="43"/>
      <c r="P5" s="40"/>
      <c r="Q5" s="40"/>
      <c r="R5" s="40"/>
      <c r="S5" s="40"/>
      <c r="T5" s="39"/>
      <c r="U5" s="42"/>
      <c r="V5" s="42"/>
      <c r="W5" s="42"/>
      <c r="X5" s="37"/>
      <c r="Y5" s="39"/>
      <c r="Z5" s="37"/>
    </row>
    <row r="6" spans="1:32" s="29" customFormat="1" ht="15.75" customHeight="1" x14ac:dyDescent="0.2">
      <c r="A6" s="28"/>
      <c r="B6" s="48" t="s">
        <v>83</v>
      </c>
      <c r="C6" s="50">
        <v>4.1666666666666664E-2</v>
      </c>
      <c r="D6" s="50">
        <v>8.3333333333333329E-2</v>
      </c>
      <c r="E6" s="50">
        <v>0.125</v>
      </c>
      <c r="F6" s="50">
        <v>0.16666666666666666</v>
      </c>
      <c r="G6" s="50">
        <v>0.20833333333333334</v>
      </c>
      <c r="H6" s="50">
        <v>0.25</v>
      </c>
      <c r="I6" s="50">
        <v>0.29166666666666669</v>
      </c>
      <c r="J6" s="50">
        <v>0.33333333333333331</v>
      </c>
      <c r="K6" s="50">
        <v>0.375</v>
      </c>
      <c r="L6" s="50">
        <v>0.41666666666666669</v>
      </c>
      <c r="M6" s="50">
        <v>0.45833333333333331</v>
      </c>
      <c r="N6" s="50">
        <v>0.5</v>
      </c>
      <c r="O6" s="50">
        <v>0.54166666666666663</v>
      </c>
      <c r="P6" s="50">
        <v>0.58333333333333337</v>
      </c>
      <c r="Q6" s="50">
        <v>0.625</v>
      </c>
      <c r="R6" s="50">
        <v>0.66666666666666663</v>
      </c>
      <c r="S6" s="50">
        <v>0.70833333333333337</v>
      </c>
      <c r="T6" s="50">
        <v>0.75</v>
      </c>
      <c r="U6" s="50">
        <v>0.79166666666666663</v>
      </c>
      <c r="V6" s="50">
        <v>0.83333333333333337</v>
      </c>
      <c r="W6" s="50">
        <v>0.875</v>
      </c>
      <c r="X6" s="50">
        <v>0.91666666666666663</v>
      </c>
      <c r="Y6" s="50">
        <v>0.95833333333333337</v>
      </c>
      <c r="Z6" s="50">
        <v>0</v>
      </c>
    </row>
    <row r="7" spans="1:32" s="31" customFormat="1" ht="12.75" customHeight="1" x14ac:dyDescent="0.2">
      <c r="A7" s="30"/>
      <c r="B7" s="51" t="s">
        <v>84</v>
      </c>
      <c r="C7" s="52">
        <v>9.5899999999999999E-2</v>
      </c>
      <c r="D7" s="52">
        <v>9.5899999999999999E-2</v>
      </c>
      <c r="E7" s="52">
        <v>9.5899999999999999E-2</v>
      </c>
      <c r="F7" s="52">
        <v>9.5200000000000007E-2</v>
      </c>
      <c r="G7" s="52">
        <v>9.5899999999999999E-2</v>
      </c>
      <c r="H7" s="52">
        <v>9.5899999999999999E-2</v>
      </c>
      <c r="I7" s="52">
        <v>9.8000000000000004E-2</v>
      </c>
      <c r="J7" s="52">
        <v>9.8699999999999996E-2</v>
      </c>
      <c r="K7" s="52">
        <v>9.8000000000000004E-2</v>
      </c>
      <c r="L7" s="52">
        <v>9.8000000000000004E-2</v>
      </c>
      <c r="M7" s="52">
        <v>9.8699999999999996E-2</v>
      </c>
      <c r="N7" s="52">
        <v>9.8699999999999996E-2</v>
      </c>
      <c r="O7" s="52">
        <v>9.8000000000000004E-2</v>
      </c>
      <c r="P7" s="52">
        <v>9.8000000000000004E-2</v>
      </c>
      <c r="Q7" s="52">
        <v>9.9400000000000002E-2</v>
      </c>
      <c r="R7" s="52">
        <v>9.8699999999999996E-2</v>
      </c>
      <c r="S7" s="52">
        <v>0.10009999999999999</v>
      </c>
      <c r="T7" s="52">
        <v>9.9400000000000002E-2</v>
      </c>
      <c r="U7" s="52">
        <v>0.10009999999999999</v>
      </c>
      <c r="V7" s="52">
        <v>0.10009999999999999</v>
      </c>
      <c r="W7" s="52">
        <v>0.1008</v>
      </c>
      <c r="X7" s="52">
        <v>0.10009999999999999</v>
      </c>
      <c r="Y7" s="52">
        <v>0.1008</v>
      </c>
      <c r="Z7" s="52">
        <v>0.1008</v>
      </c>
      <c r="AA7" s="31">
        <f>SUM(C7:Z7)</f>
        <v>2.3611</v>
      </c>
      <c r="AB7" s="31">
        <f>AVERAGE(C7:Z7)/MAX(C7:Z7)</f>
        <v>0.97598379629629628</v>
      </c>
      <c r="AC7" s="31">
        <f>AVERAGE(C7:Z7)/MAX(J7:L7)</f>
        <v>0.99674940898345166</v>
      </c>
      <c r="AD7" s="31">
        <f>AVERAGE(C7:Z7)/MAX(U7:W7)</f>
        <v>0.97598379629629628</v>
      </c>
      <c r="AE7" s="31">
        <f>MAX(J7:L7)</f>
        <v>9.8699999999999996E-2</v>
      </c>
      <c r="AF7" s="31">
        <f>MAX(U7:W7)</f>
        <v>0.1008</v>
      </c>
    </row>
    <row r="8" spans="1:32" s="31" customFormat="1" ht="12.75" customHeight="1" x14ac:dyDescent="0.2">
      <c r="A8" s="30"/>
      <c r="B8" s="49" t="s">
        <v>85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34">
        <v>0</v>
      </c>
      <c r="L8" s="3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4">
        <v>0</v>
      </c>
      <c r="W8" s="34">
        <v>0</v>
      </c>
      <c r="X8" s="33">
        <v>0</v>
      </c>
      <c r="Y8" s="33">
        <v>0</v>
      </c>
      <c r="Z8" s="33">
        <v>0</v>
      </c>
      <c r="AA8" s="31">
        <f t="shared" ref="AA8:AA71" si="0">SUM(C8:Z8)</f>
        <v>0</v>
      </c>
      <c r="AB8" s="31" t="e">
        <f t="shared" ref="AB8:AB71" si="1">AVERAGE(C8:Z8)/MAX(C8:Z8)</f>
        <v>#DIV/0!</v>
      </c>
      <c r="AC8" s="31" t="e">
        <f t="shared" ref="AC8:AC71" si="2">AVERAGE(C8:Z8)/MAX(J8:L8)</f>
        <v>#DIV/0!</v>
      </c>
      <c r="AD8" s="31" t="e">
        <f t="shared" ref="AD8:AD71" si="3">AVERAGE(C8:Z8)/MAX(U8:W8)</f>
        <v>#DIV/0!</v>
      </c>
      <c r="AE8" s="31">
        <f t="shared" ref="AE8:AE71" si="4">MAX(J8:L8)</f>
        <v>0</v>
      </c>
      <c r="AF8" s="31">
        <f t="shared" ref="AF8:AF71" si="5">MAX(U8:W8)</f>
        <v>0</v>
      </c>
    </row>
    <row r="9" spans="1:32" s="31" customFormat="1" ht="12.75" customHeight="1" x14ac:dyDescent="0.2">
      <c r="A9" s="30"/>
      <c r="B9" s="49" t="s">
        <v>86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4">
        <v>0</v>
      </c>
      <c r="W9" s="34">
        <v>0</v>
      </c>
      <c r="X9" s="33">
        <v>0</v>
      </c>
      <c r="Y9" s="33">
        <v>0</v>
      </c>
      <c r="Z9" s="33">
        <v>0</v>
      </c>
      <c r="AA9" s="31">
        <f t="shared" si="0"/>
        <v>0</v>
      </c>
      <c r="AB9" s="31" t="e">
        <f t="shared" si="1"/>
        <v>#DIV/0!</v>
      </c>
      <c r="AC9" s="31" t="e">
        <f t="shared" si="2"/>
        <v>#DIV/0!</v>
      </c>
      <c r="AD9" s="31" t="e">
        <f t="shared" si="3"/>
        <v>#DIV/0!</v>
      </c>
      <c r="AE9" s="31">
        <f t="shared" si="4"/>
        <v>0</v>
      </c>
      <c r="AF9" s="31">
        <f t="shared" si="5"/>
        <v>0</v>
      </c>
    </row>
    <row r="10" spans="1:32" s="31" customFormat="1" ht="12.75" customHeight="1" x14ac:dyDescent="0.2">
      <c r="A10" s="30"/>
      <c r="B10" s="49" t="s">
        <v>87</v>
      </c>
      <c r="C10" s="33">
        <v>4.7600000000000003E-2</v>
      </c>
      <c r="D10" s="33">
        <v>4.7600000000000003E-2</v>
      </c>
      <c r="E10" s="33">
        <v>4.7600000000000003E-2</v>
      </c>
      <c r="F10" s="33">
        <v>4.6899999999999997E-2</v>
      </c>
      <c r="G10" s="33">
        <v>4.7600000000000003E-2</v>
      </c>
      <c r="H10" s="33">
        <v>4.7600000000000003E-2</v>
      </c>
      <c r="I10" s="33">
        <v>4.8300000000000003E-2</v>
      </c>
      <c r="J10" s="34">
        <v>4.9000000000000002E-2</v>
      </c>
      <c r="K10" s="34">
        <v>4.8300000000000003E-2</v>
      </c>
      <c r="L10" s="34">
        <v>4.8300000000000003E-2</v>
      </c>
      <c r="M10" s="33">
        <v>4.9000000000000002E-2</v>
      </c>
      <c r="N10" s="33">
        <v>4.9000000000000002E-2</v>
      </c>
      <c r="O10" s="33">
        <v>4.8300000000000003E-2</v>
      </c>
      <c r="P10" s="33">
        <v>4.8300000000000003E-2</v>
      </c>
      <c r="Q10" s="33">
        <v>4.9000000000000002E-2</v>
      </c>
      <c r="R10" s="33">
        <v>4.8300000000000003E-2</v>
      </c>
      <c r="S10" s="33">
        <v>4.9700000000000001E-2</v>
      </c>
      <c r="T10" s="33">
        <v>4.9700000000000001E-2</v>
      </c>
      <c r="U10" s="34">
        <v>4.9700000000000001E-2</v>
      </c>
      <c r="V10" s="34">
        <v>4.9700000000000001E-2</v>
      </c>
      <c r="W10" s="34">
        <v>5.04E-2</v>
      </c>
      <c r="X10" s="33">
        <v>4.9700000000000001E-2</v>
      </c>
      <c r="Y10" s="33">
        <v>5.04E-2</v>
      </c>
      <c r="Z10" s="33">
        <v>5.04E-2</v>
      </c>
      <c r="AA10" s="31">
        <f t="shared" si="0"/>
        <v>1.1704000000000001</v>
      </c>
      <c r="AB10" s="31">
        <f t="shared" si="1"/>
        <v>0.96759259259259267</v>
      </c>
      <c r="AC10" s="31">
        <f t="shared" si="2"/>
        <v>0.99523809523809537</v>
      </c>
      <c r="AD10" s="31">
        <f t="shared" si="3"/>
        <v>0.96759259259259267</v>
      </c>
      <c r="AE10" s="31">
        <f t="shared" si="4"/>
        <v>4.9000000000000002E-2</v>
      </c>
      <c r="AF10" s="31">
        <f t="shared" si="5"/>
        <v>5.04E-2</v>
      </c>
    </row>
    <row r="11" spans="1:32" s="31" customFormat="1" ht="12.75" customHeight="1" x14ac:dyDescent="0.2">
      <c r="A11" s="30"/>
      <c r="B11" s="49" t="s">
        <v>88</v>
      </c>
      <c r="C11" s="33">
        <v>4.8300000000000003E-2</v>
      </c>
      <c r="D11" s="33">
        <v>4.8300000000000003E-2</v>
      </c>
      <c r="E11" s="33">
        <v>4.8300000000000003E-2</v>
      </c>
      <c r="F11" s="33">
        <v>4.8300000000000003E-2</v>
      </c>
      <c r="G11" s="33">
        <v>4.8300000000000003E-2</v>
      </c>
      <c r="H11" s="33">
        <v>4.8300000000000003E-2</v>
      </c>
      <c r="I11" s="33">
        <v>4.9700000000000001E-2</v>
      </c>
      <c r="J11" s="34">
        <v>4.9700000000000001E-2</v>
      </c>
      <c r="K11" s="34">
        <v>4.9700000000000001E-2</v>
      </c>
      <c r="L11" s="34">
        <v>4.9700000000000001E-2</v>
      </c>
      <c r="M11" s="33">
        <v>4.9700000000000001E-2</v>
      </c>
      <c r="N11" s="33">
        <v>4.9700000000000001E-2</v>
      </c>
      <c r="O11" s="33">
        <v>4.9700000000000001E-2</v>
      </c>
      <c r="P11" s="33">
        <v>4.9700000000000001E-2</v>
      </c>
      <c r="Q11" s="33">
        <v>5.04E-2</v>
      </c>
      <c r="R11" s="33">
        <v>5.04E-2</v>
      </c>
      <c r="S11" s="33">
        <v>5.04E-2</v>
      </c>
      <c r="T11" s="33">
        <v>4.9700000000000001E-2</v>
      </c>
      <c r="U11" s="34">
        <v>5.04E-2</v>
      </c>
      <c r="V11" s="34">
        <v>5.04E-2</v>
      </c>
      <c r="W11" s="34">
        <v>5.04E-2</v>
      </c>
      <c r="X11" s="33">
        <v>5.04E-2</v>
      </c>
      <c r="Y11" s="33">
        <v>5.04E-2</v>
      </c>
      <c r="Z11" s="33">
        <v>5.04E-2</v>
      </c>
      <c r="AA11" s="31">
        <f t="shared" si="0"/>
        <v>1.1906999999999999</v>
      </c>
      <c r="AB11" s="31">
        <f t="shared" si="1"/>
        <v>0.98437499999999989</v>
      </c>
      <c r="AC11" s="31">
        <f t="shared" si="2"/>
        <v>0.99823943661971826</v>
      </c>
      <c r="AD11" s="31">
        <f t="shared" si="3"/>
        <v>0.98437499999999989</v>
      </c>
      <c r="AE11" s="31">
        <f t="shared" si="4"/>
        <v>4.9700000000000001E-2</v>
      </c>
      <c r="AF11" s="31">
        <f t="shared" si="5"/>
        <v>5.04E-2</v>
      </c>
    </row>
    <row r="12" spans="1:32" s="31" customFormat="1" ht="12.75" customHeight="1" x14ac:dyDescent="0.2">
      <c r="A12" s="30"/>
      <c r="B12" s="51" t="s">
        <v>89</v>
      </c>
      <c r="C12" s="52">
        <v>8.5199999999999998E-2</v>
      </c>
      <c r="D12" s="52">
        <v>9.2399999999999996E-2</v>
      </c>
      <c r="E12" s="52">
        <v>9.1200000000000003E-2</v>
      </c>
      <c r="F12" s="52">
        <v>9.4799999999999995E-2</v>
      </c>
      <c r="G12" s="52">
        <v>8.1600000000000006E-2</v>
      </c>
      <c r="H12" s="52">
        <v>6.3600000000000004E-2</v>
      </c>
      <c r="I12" s="52">
        <v>7.6799999999999993E-2</v>
      </c>
      <c r="J12" s="52">
        <v>0.03</v>
      </c>
      <c r="K12" s="52">
        <v>2.3999999999999998E-3</v>
      </c>
      <c r="L12" s="52">
        <v>2.3999999999999998E-3</v>
      </c>
      <c r="M12" s="52">
        <v>3.5999999999999999E-3</v>
      </c>
      <c r="N12" s="52">
        <v>2.3999999999999998E-3</v>
      </c>
      <c r="O12" s="52">
        <v>3.5999999999999999E-3</v>
      </c>
      <c r="P12" s="52">
        <v>3.5999999999999999E-3</v>
      </c>
      <c r="Q12" s="52">
        <v>6.0000000000000001E-3</v>
      </c>
      <c r="R12" s="52">
        <v>4.7999999999999996E-3</v>
      </c>
      <c r="S12" s="52">
        <v>4.3200000000000002E-2</v>
      </c>
      <c r="T12" s="52">
        <v>4.8000000000000001E-2</v>
      </c>
      <c r="U12" s="52">
        <v>5.8799999999999998E-2</v>
      </c>
      <c r="V12" s="52">
        <v>5.28E-2</v>
      </c>
      <c r="W12" s="52">
        <v>5.8799999999999998E-2</v>
      </c>
      <c r="X12" s="52">
        <v>6.8400000000000002E-2</v>
      </c>
      <c r="Y12" s="52">
        <v>7.0800000000000002E-2</v>
      </c>
      <c r="Z12" s="52">
        <v>8.1600000000000006E-2</v>
      </c>
      <c r="AA12" s="31">
        <f t="shared" si="0"/>
        <v>1.1268000000000002</v>
      </c>
      <c r="AB12" s="31">
        <f t="shared" si="1"/>
        <v>0.49525316455696217</v>
      </c>
      <c r="AC12" s="31">
        <f t="shared" si="2"/>
        <v>1.5650000000000004</v>
      </c>
      <c r="AD12" s="31">
        <f t="shared" si="3"/>
        <v>0.79846938775510223</v>
      </c>
      <c r="AE12" s="31">
        <f t="shared" si="4"/>
        <v>0.03</v>
      </c>
      <c r="AF12" s="31">
        <f t="shared" si="5"/>
        <v>5.8799999999999998E-2</v>
      </c>
    </row>
    <row r="13" spans="1:32" s="31" customFormat="1" ht="12.75" customHeight="1" x14ac:dyDescent="0.2">
      <c r="A13" s="30"/>
      <c r="B13" s="49" t="s">
        <v>90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0</v>
      </c>
      <c r="K13" s="34">
        <v>0</v>
      </c>
      <c r="L13" s="34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4">
        <v>0</v>
      </c>
      <c r="W13" s="34">
        <v>0</v>
      </c>
      <c r="X13" s="33">
        <v>0</v>
      </c>
      <c r="Y13" s="33">
        <v>0</v>
      </c>
      <c r="Z13" s="33">
        <v>0</v>
      </c>
      <c r="AA13" s="31">
        <f t="shared" si="0"/>
        <v>0</v>
      </c>
      <c r="AB13" s="31" t="e">
        <f t="shared" si="1"/>
        <v>#DIV/0!</v>
      </c>
      <c r="AC13" s="31" t="e">
        <f t="shared" si="2"/>
        <v>#DIV/0!</v>
      </c>
      <c r="AD13" s="31" t="e">
        <f t="shared" si="3"/>
        <v>#DIV/0!</v>
      </c>
      <c r="AE13" s="31">
        <f t="shared" si="4"/>
        <v>0</v>
      </c>
      <c r="AF13" s="31">
        <f t="shared" si="5"/>
        <v>0</v>
      </c>
    </row>
    <row r="14" spans="1:32" s="31" customFormat="1" ht="12.75" customHeight="1" x14ac:dyDescent="0.2">
      <c r="A14" s="30"/>
      <c r="B14" s="49" t="s">
        <v>91</v>
      </c>
      <c r="C14" s="33"/>
      <c r="D14" s="33"/>
      <c r="E14" s="33"/>
      <c r="F14" s="33"/>
      <c r="G14" s="33"/>
      <c r="H14" s="33"/>
      <c r="I14" s="33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3"/>
      <c r="Y14" s="33"/>
      <c r="Z14" s="33"/>
      <c r="AA14" s="31">
        <f t="shared" si="0"/>
        <v>0</v>
      </c>
      <c r="AB14" s="31" t="e">
        <f t="shared" si="1"/>
        <v>#DIV/0!</v>
      </c>
      <c r="AC14" s="31" t="e">
        <f t="shared" si="2"/>
        <v>#DIV/0!</v>
      </c>
      <c r="AD14" s="31" t="e">
        <f t="shared" si="3"/>
        <v>#DIV/0!</v>
      </c>
      <c r="AE14" s="31">
        <f t="shared" si="4"/>
        <v>0</v>
      </c>
      <c r="AF14" s="31">
        <f t="shared" si="5"/>
        <v>0</v>
      </c>
    </row>
    <row r="15" spans="1:32" s="31" customFormat="1" ht="12.75" customHeight="1" x14ac:dyDescent="0.2">
      <c r="A15" s="30"/>
      <c r="B15" s="49" t="s">
        <v>92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4">
        <v>0</v>
      </c>
      <c r="K15" s="34">
        <v>0</v>
      </c>
      <c r="L15" s="34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4">
        <v>0</v>
      </c>
      <c r="W15" s="34">
        <v>0</v>
      </c>
      <c r="X15" s="33">
        <v>0</v>
      </c>
      <c r="Y15" s="33">
        <v>0</v>
      </c>
      <c r="Z15" s="33">
        <v>0</v>
      </c>
      <c r="AA15" s="31">
        <f t="shared" si="0"/>
        <v>0</v>
      </c>
      <c r="AB15" s="31" t="e">
        <f t="shared" si="1"/>
        <v>#DIV/0!</v>
      </c>
      <c r="AC15" s="31" t="e">
        <f t="shared" si="2"/>
        <v>#DIV/0!</v>
      </c>
      <c r="AD15" s="31" t="e">
        <f t="shared" si="3"/>
        <v>#DIV/0!</v>
      </c>
      <c r="AE15" s="31">
        <f t="shared" si="4"/>
        <v>0</v>
      </c>
      <c r="AF15" s="31">
        <f t="shared" si="5"/>
        <v>0</v>
      </c>
    </row>
    <row r="16" spans="1:32" s="31" customFormat="1" ht="12.75" customHeight="1" x14ac:dyDescent="0.2">
      <c r="A16" s="30"/>
      <c r="B16" s="49" t="s">
        <v>93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34">
        <v>0</v>
      </c>
      <c r="L16" s="34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4">
        <v>0</v>
      </c>
      <c r="V16" s="34">
        <v>0</v>
      </c>
      <c r="W16" s="34">
        <v>0</v>
      </c>
      <c r="X16" s="33">
        <v>0</v>
      </c>
      <c r="Y16" s="33">
        <v>0</v>
      </c>
      <c r="Z16" s="33">
        <v>0</v>
      </c>
      <c r="AA16" s="31">
        <f t="shared" si="0"/>
        <v>0</v>
      </c>
      <c r="AB16" s="31" t="e">
        <f t="shared" si="1"/>
        <v>#DIV/0!</v>
      </c>
      <c r="AC16" s="31" t="e">
        <f t="shared" si="2"/>
        <v>#DIV/0!</v>
      </c>
      <c r="AD16" s="31" t="e">
        <f t="shared" si="3"/>
        <v>#DIV/0!</v>
      </c>
      <c r="AE16" s="31">
        <f t="shared" si="4"/>
        <v>0</v>
      </c>
      <c r="AF16" s="31">
        <f t="shared" si="5"/>
        <v>0</v>
      </c>
    </row>
    <row r="17" spans="1:32" s="31" customFormat="1" ht="12.75" customHeight="1" x14ac:dyDescent="0.2">
      <c r="A17" s="30"/>
      <c r="B17" s="49" t="s">
        <v>94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4">
        <v>0</v>
      </c>
      <c r="K17" s="34">
        <v>0</v>
      </c>
      <c r="L17" s="34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v>0</v>
      </c>
      <c r="V17" s="34">
        <v>0</v>
      </c>
      <c r="W17" s="34">
        <v>0</v>
      </c>
      <c r="X17" s="33">
        <v>0</v>
      </c>
      <c r="Y17" s="33">
        <v>0</v>
      </c>
      <c r="Z17" s="33">
        <v>0</v>
      </c>
      <c r="AA17" s="31">
        <f t="shared" si="0"/>
        <v>0</v>
      </c>
      <c r="AB17" s="31" t="e">
        <f t="shared" si="1"/>
        <v>#DIV/0!</v>
      </c>
      <c r="AC17" s="31" t="e">
        <f t="shared" si="2"/>
        <v>#DIV/0!</v>
      </c>
      <c r="AD17" s="31" t="e">
        <f t="shared" si="3"/>
        <v>#DIV/0!</v>
      </c>
      <c r="AE17" s="31">
        <f t="shared" si="4"/>
        <v>0</v>
      </c>
      <c r="AF17" s="31">
        <f t="shared" si="5"/>
        <v>0</v>
      </c>
    </row>
    <row r="18" spans="1:32" s="31" customFormat="1" ht="12.75" customHeight="1" x14ac:dyDescent="0.2">
      <c r="A18" s="30"/>
      <c r="B18" s="49" t="s">
        <v>95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4">
        <v>0</v>
      </c>
      <c r="K18" s="34">
        <v>0</v>
      </c>
      <c r="L18" s="34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4">
        <v>0</v>
      </c>
      <c r="W18" s="34">
        <v>0</v>
      </c>
      <c r="X18" s="33">
        <v>0</v>
      </c>
      <c r="Y18" s="33">
        <v>0</v>
      </c>
      <c r="Z18" s="33">
        <v>0</v>
      </c>
      <c r="AA18" s="31">
        <f t="shared" si="0"/>
        <v>0</v>
      </c>
      <c r="AB18" s="31" t="e">
        <f t="shared" si="1"/>
        <v>#DIV/0!</v>
      </c>
      <c r="AC18" s="31" t="e">
        <f t="shared" si="2"/>
        <v>#DIV/0!</v>
      </c>
      <c r="AD18" s="31" t="e">
        <f t="shared" si="3"/>
        <v>#DIV/0!</v>
      </c>
      <c r="AE18" s="31">
        <f t="shared" si="4"/>
        <v>0</v>
      </c>
      <c r="AF18" s="31">
        <f t="shared" si="5"/>
        <v>0</v>
      </c>
    </row>
    <row r="19" spans="1:32" s="31" customFormat="1" ht="12.75" customHeight="1" x14ac:dyDescent="0.2">
      <c r="A19" s="30"/>
      <c r="B19" s="49" t="s">
        <v>96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4">
        <v>0</v>
      </c>
      <c r="K19" s="34">
        <v>0</v>
      </c>
      <c r="L19" s="34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4">
        <v>0</v>
      </c>
      <c r="V19" s="34">
        <v>0</v>
      </c>
      <c r="W19" s="34">
        <v>0</v>
      </c>
      <c r="X19" s="33">
        <v>0</v>
      </c>
      <c r="Y19" s="33">
        <v>0</v>
      </c>
      <c r="Z19" s="33">
        <v>0</v>
      </c>
      <c r="AA19" s="31">
        <f t="shared" si="0"/>
        <v>0</v>
      </c>
      <c r="AB19" s="31" t="e">
        <f t="shared" si="1"/>
        <v>#DIV/0!</v>
      </c>
      <c r="AC19" s="31" t="e">
        <f t="shared" si="2"/>
        <v>#DIV/0!</v>
      </c>
      <c r="AD19" s="31" t="e">
        <f t="shared" si="3"/>
        <v>#DIV/0!</v>
      </c>
      <c r="AE19" s="31">
        <f t="shared" si="4"/>
        <v>0</v>
      </c>
      <c r="AF19" s="31">
        <f t="shared" si="5"/>
        <v>0</v>
      </c>
    </row>
    <row r="20" spans="1:32" s="31" customFormat="1" ht="12.75" customHeight="1" x14ac:dyDescent="0.2">
      <c r="A20" s="30"/>
      <c r="B20" s="49" t="s">
        <v>97</v>
      </c>
      <c r="C20" s="33">
        <v>8.4000000000000005E-2</v>
      </c>
      <c r="D20" s="33">
        <v>8.8800000000000004E-2</v>
      </c>
      <c r="E20" s="33">
        <v>8.7599999999999997E-2</v>
      </c>
      <c r="F20" s="33">
        <v>9.2399999999999996E-2</v>
      </c>
      <c r="G20" s="33">
        <v>8.1600000000000006E-2</v>
      </c>
      <c r="H20" s="33">
        <v>6.2399999999999997E-2</v>
      </c>
      <c r="I20" s="33">
        <v>7.5600000000000001E-2</v>
      </c>
      <c r="J20" s="34">
        <v>2.8799999999999999E-2</v>
      </c>
      <c r="K20" s="34">
        <v>2.3999999999999998E-3</v>
      </c>
      <c r="L20" s="34">
        <v>1.1999999999999999E-3</v>
      </c>
      <c r="M20" s="33">
        <v>3.5999999999999999E-3</v>
      </c>
      <c r="N20" s="33">
        <v>2.3999999999999998E-3</v>
      </c>
      <c r="O20" s="33">
        <v>2.3999999999999998E-3</v>
      </c>
      <c r="P20" s="33">
        <v>3.5999999999999999E-3</v>
      </c>
      <c r="Q20" s="33">
        <v>6.0000000000000001E-3</v>
      </c>
      <c r="R20" s="33">
        <v>4.7999999999999996E-3</v>
      </c>
      <c r="S20" s="33">
        <v>4.0800000000000003E-2</v>
      </c>
      <c r="T20" s="33">
        <v>4.8000000000000001E-2</v>
      </c>
      <c r="U20" s="34">
        <v>5.8799999999999998E-2</v>
      </c>
      <c r="V20" s="34">
        <v>5.28E-2</v>
      </c>
      <c r="W20" s="34">
        <v>5.8799999999999998E-2</v>
      </c>
      <c r="X20" s="33">
        <v>6.8400000000000002E-2</v>
      </c>
      <c r="Y20" s="33">
        <v>7.0800000000000002E-2</v>
      </c>
      <c r="Z20" s="33">
        <v>7.5600000000000001E-2</v>
      </c>
      <c r="AA20" s="31">
        <f t="shared" si="0"/>
        <v>1.1015999999999999</v>
      </c>
      <c r="AB20" s="31">
        <f t="shared" si="1"/>
        <v>0.49675324675324672</v>
      </c>
      <c r="AC20" s="31">
        <f t="shared" si="2"/>
        <v>1.59375</v>
      </c>
      <c r="AD20" s="31">
        <f t="shared" si="3"/>
        <v>0.78061224489795911</v>
      </c>
      <c r="AE20" s="31">
        <f t="shared" si="4"/>
        <v>2.8799999999999999E-2</v>
      </c>
      <c r="AF20" s="31">
        <f t="shared" si="5"/>
        <v>5.8799999999999998E-2</v>
      </c>
    </row>
    <row r="21" spans="1:32" s="31" customFormat="1" ht="12.75" customHeight="1" x14ac:dyDescent="0.2">
      <c r="A21" s="30"/>
      <c r="B21" s="49" t="s">
        <v>98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4">
        <v>0</v>
      </c>
      <c r="K21" s="34">
        <v>0</v>
      </c>
      <c r="L21" s="34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4">
        <v>0</v>
      </c>
      <c r="V21" s="34">
        <v>0</v>
      </c>
      <c r="W21" s="34">
        <v>0</v>
      </c>
      <c r="X21" s="33">
        <v>0</v>
      </c>
      <c r="Y21" s="33">
        <v>0</v>
      </c>
      <c r="Z21" s="33">
        <v>0</v>
      </c>
      <c r="AA21" s="31">
        <f t="shared" si="0"/>
        <v>0</v>
      </c>
      <c r="AB21" s="31" t="e">
        <f t="shared" si="1"/>
        <v>#DIV/0!</v>
      </c>
      <c r="AC21" s="31" t="e">
        <f t="shared" si="2"/>
        <v>#DIV/0!</v>
      </c>
      <c r="AD21" s="31" t="e">
        <f t="shared" si="3"/>
        <v>#DIV/0!</v>
      </c>
      <c r="AE21" s="31">
        <f t="shared" si="4"/>
        <v>0</v>
      </c>
      <c r="AF21" s="31">
        <f t="shared" si="5"/>
        <v>0</v>
      </c>
    </row>
    <row r="22" spans="1:32" s="31" customFormat="1" ht="12.75" customHeight="1" x14ac:dyDescent="0.2">
      <c r="A22" s="30"/>
      <c r="B22" s="49" t="s">
        <v>99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v>0</v>
      </c>
      <c r="K22" s="34">
        <v>0</v>
      </c>
      <c r="L22" s="34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4">
        <v>0</v>
      </c>
      <c r="W22" s="34">
        <v>0</v>
      </c>
      <c r="X22" s="33">
        <v>0</v>
      </c>
      <c r="Y22" s="33">
        <v>0</v>
      </c>
      <c r="Z22" s="33">
        <v>0</v>
      </c>
      <c r="AA22" s="31">
        <f t="shared" si="0"/>
        <v>0</v>
      </c>
      <c r="AB22" s="31" t="e">
        <f t="shared" si="1"/>
        <v>#DIV/0!</v>
      </c>
      <c r="AC22" s="31" t="e">
        <f t="shared" si="2"/>
        <v>#DIV/0!</v>
      </c>
      <c r="AD22" s="31" t="e">
        <f t="shared" si="3"/>
        <v>#DIV/0!</v>
      </c>
      <c r="AE22" s="31">
        <f t="shared" si="4"/>
        <v>0</v>
      </c>
      <c r="AF22" s="31">
        <f t="shared" si="5"/>
        <v>0</v>
      </c>
    </row>
    <row r="23" spans="1:32" s="31" customFormat="1" ht="12.75" customHeight="1" x14ac:dyDescent="0.2">
      <c r="A23" s="30"/>
      <c r="B23" s="49" t="s">
        <v>100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34">
        <v>0</v>
      </c>
      <c r="L23" s="34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4">
        <v>0</v>
      </c>
      <c r="W23" s="34">
        <v>0</v>
      </c>
      <c r="X23" s="33">
        <v>0</v>
      </c>
      <c r="Y23" s="33">
        <v>0</v>
      </c>
      <c r="Z23" s="33">
        <v>0</v>
      </c>
      <c r="AA23" s="31">
        <f t="shared" si="0"/>
        <v>0</v>
      </c>
      <c r="AB23" s="31" t="e">
        <f t="shared" si="1"/>
        <v>#DIV/0!</v>
      </c>
      <c r="AC23" s="31" t="e">
        <f t="shared" si="2"/>
        <v>#DIV/0!</v>
      </c>
      <c r="AD23" s="31" t="e">
        <f t="shared" si="3"/>
        <v>#DIV/0!</v>
      </c>
      <c r="AE23" s="31">
        <f t="shared" si="4"/>
        <v>0</v>
      </c>
      <c r="AF23" s="31">
        <f t="shared" si="5"/>
        <v>0</v>
      </c>
    </row>
    <row r="24" spans="1:32" s="31" customFormat="1" ht="12.75" customHeight="1" x14ac:dyDescent="0.2">
      <c r="A24" s="30"/>
      <c r="B24" s="49" t="s">
        <v>101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4">
        <v>0</v>
      </c>
      <c r="K24" s="34">
        <v>0</v>
      </c>
      <c r="L24" s="34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4">
        <v>0</v>
      </c>
      <c r="W24" s="34">
        <v>0</v>
      </c>
      <c r="X24" s="33">
        <v>0</v>
      </c>
      <c r="Y24" s="33">
        <v>0</v>
      </c>
      <c r="Z24" s="33">
        <v>0</v>
      </c>
      <c r="AA24" s="31">
        <f t="shared" si="0"/>
        <v>0</v>
      </c>
      <c r="AB24" s="31" t="e">
        <f t="shared" si="1"/>
        <v>#DIV/0!</v>
      </c>
      <c r="AC24" s="31" t="e">
        <f t="shared" si="2"/>
        <v>#DIV/0!</v>
      </c>
      <c r="AD24" s="31" t="e">
        <f t="shared" si="3"/>
        <v>#DIV/0!</v>
      </c>
      <c r="AE24" s="31">
        <f t="shared" si="4"/>
        <v>0</v>
      </c>
      <c r="AF24" s="31">
        <f t="shared" si="5"/>
        <v>0</v>
      </c>
    </row>
    <row r="25" spans="1:32" s="31" customFormat="1" ht="12.75" customHeight="1" x14ac:dyDescent="0.2">
      <c r="A25" s="30"/>
      <c r="B25" s="49" t="s">
        <v>102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4">
        <v>0</v>
      </c>
      <c r="K25" s="34">
        <v>0</v>
      </c>
      <c r="L25" s="34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4">
        <v>0</v>
      </c>
      <c r="W25" s="34">
        <v>0</v>
      </c>
      <c r="X25" s="33">
        <v>0</v>
      </c>
      <c r="Y25" s="33">
        <v>0</v>
      </c>
      <c r="Z25" s="33">
        <v>0</v>
      </c>
      <c r="AA25" s="31">
        <f t="shared" si="0"/>
        <v>0</v>
      </c>
      <c r="AB25" s="31" t="e">
        <f t="shared" si="1"/>
        <v>#DIV/0!</v>
      </c>
      <c r="AC25" s="31" t="e">
        <f t="shared" si="2"/>
        <v>#DIV/0!</v>
      </c>
      <c r="AD25" s="31" t="e">
        <f t="shared" si="3"/>
        <v>#DIV/0!</v>
      </c>
      <c r="AE25" s="31">
        <f t="shared" si="4"/>
        <v>0</v>
      </c>
      <c r="AF25" s="31">
        <f t="shared" si="5"/>
        <v>0</v>
      </c>
    </row>
    <row r="26" spans="1:32" s="31" customFormat="1" ht="12.75" customHeight="1" x14ac:dyDescent="0.2">
      <c r="A26" s="30"/>
      <c r="B26" s="49" t="s">
        <v>103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0</v>
      </c>
      <c r="K26" s="34">
        <v>0</v>
      </c>
      <c r="L26" s="34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4">
        <v>0</v>
      </c>
      <c r="W26" s="34">
        <v>0</v>
      </c>
      <c r="X26" s="33">
        <v>0</v>
      </c>
      <c r="Y26" s="33">
        <v>0</v>
      </c>
      <c r="Z26" s="33">
        <v>0</v>
      </c>
      <c r="AA26" s="31">
        <f t="shared" si="0"/>
        <v>0</v>
      </c>
      <c r="AB26" s="31" t="e">
        <f t="shared" si="1"/>
        <v>#DIV/0!</v>
      </c>
      <c r="AC26" s="31" t="e">
        <f t="shared" si="2"/>
        <v>#DIV/0!</v>
      </c>
      <c r="AD26" s="31" t="e">
        <f t="shared" si="3"/>
        <v>#DIV/0!</v>
      </c>
      <c r="AE26" s="31">
        <f t="shared" si="4"/>
        <v>0</v>
      </c>
      <c r="AF26" s="31">
        <f t="shared" si="5"/>
        <v>0</v>
      </c>
    </row>
    <row r="27" spans="1:32" s="31" customFormat="1" ht="12.75" customHeight="1" x14ac:dyDescent="0.2">
      <c r="A27" s="30"/>
      <c r="B27" s="49" t="s">
        <v>104</v>
      </c>
      <c r="C27" s="33">
        <v>1.1999999999999999E-3</v>
      </c>
      <c r="D27" s="33">
        <v>3.5999999999999999E-3</v>
      </c>
      <c r="E27" s="33">
        <v>3.5999999999999999E-3</v>
      </c>
      <c r="F27" s="33">
        <v>2.3999999999999998E-3</v>
      </c>
      <c r="G27" s="33">
        <v>0</v>
      </c>
      <c r="H27" s="33">
        <v>1.1999999999999999E-3</v>
      </c>
      <c r="I27" s="33">
        <v>1.1999999999999999E-3</v>
      </c>
      <c r="J27" s="34">
        <v>1.1999999999999999E-3</v>
      </c>
      <c r="K27" s="34">
        <v>0</v>
      </c>
      <c r="L27" s="34">
        <v>1.1999999999999999E-3</v>
      </c>
      <c r="M27" s="33">
        <v>0</v>
      </c>
      <c r="N27" s="33">
        <v>0</v>
      </c>
      <c r="O27" s="33">
        <v>1.1999999999999999E-3</v>
      </c>
      <c r="P27" s="33">
        <v>0</v>
      </c>
      <c r="Q27" s="33">
        <v>0</v>
      </c>
      <c r="R27" s="33">
        <v>0</v>
      </c>
      <c r="S27" s="33">
        <v>2.3999999999999998E-3</v>
      </c>
      <c r="T27" s="33">
        <v>0</v>
      </c>
      <c r="U27" s="34">
        <v>0</v>
      </c>
      <c r="V27" s="34">
        <v>0</v>
      </c>
      <c r="W27" s="34">
        <v>0</v>
      </c>
      <c r="X27" s="33">
        <v>0</v>
      </c>
      <c r="Y27" s="33">
        <v>0</v>
      </c>
      <c r="Z27" s="33">
        <v>6.0000000000000001E-3</v>
      </c>
      <c r="AA27" s="31">
        <f t="shared" si="0"/>
        <v>2.52E-2</v>
      </c>
      <c r="AB27" s="31">
        <f t="shared" si="1"/>
        <v>0.17499999999999999</v>
      </c>
      <c r="AC27" s="31">
        <f t="shared" si="2"/>
        <v>0.875</v>
      </c>
      <c r="AD27" s="31" t="e">
        <f t="shared" si="3"/>
        <v>#DIV/0!</v>
      </c>
      <c r="AE27" s="31">
        <f t="shared" si="4"/>
        <v>1.1999999999999999E-3</v>
      </c>
      <c r="AF27" s="31">
        <f t="shared" si="5"/>
        <v>0</v>
      </c>
    </row>
    <row r="28" spans="1:32" s="31" customFormat="1" ht="12.75" customHeight="1" x14ac:dyDescent="0.2">
      <c r="A28" s="30"/>
      <c r="B28" s="51" t="s">
        <v>105</v>
      </c>
      <c r="C28" s="52">
        <v>1.0755999999999999</v>
      </c>
      <c r="D28" s="52">
        <v>1.0880000000000001</v>
      </c>
      <c r="E28" s="52">
        <v>1.1015999999999999</v>
      </c>
      <c r="F28" s="52">
        <v>1.0471999999999999</v>
      </c>
      <c r="G28" s="52">
        <v>0.9476</v>
      </c>
      <c r="H28" s="52">
        <v>0.78800000000000003</v>
      </c>
      <c r="I28" s="52">
        <v>0.73519999999999996</v>
      </c>
      <c r="J28" s="52">
        <v>0.78239999999999998</v>
      </c>
      <c r="K28" s="52">
        <v>0.752</v>
      </c>
      <c r="L28" s="52">
        <v>0.73760000000000003</v>
      </c>
      <c r="M28" s="52">
        <v>0.73560000000000003</v>
      </c>
      <c r="N28" s="52">
        <v>0.73519999999999996</v>
      </c>
      <c r="O28" s="52">
        <v>0.7792</v>
      </c>
      <c r="P28" s="52">
        <v>0.77039999999999997</v>
      </c>
      <c r="Q28" s="52">
        <v>0.876</v>
      </c>
      <c r="R28" s="52">
        <v>0.81520000000000004</v>
      </c>
      <c r="S28" s="52">
        <v>0.81840000000000002</v>
      </c>
      <c r="T28" s="52">
        <v>0.86240000000000006</v>
      </c>
      <c r="U28" s="52">
        <v>0.90680000000000005</v>
      </c>
      <c r="V28" s="52">
        <v>0.96360000000000001</v>
      </c>
      <c r="W28" s="52">
        <v>0.97240000000000004</v>
      </c>
      <c r="X28" s="52">
        <v>0.94679999999999997</v>
      </c>
      <c r="Y28" s="52">
        <v>0.9556</v>
      </c>
      <c r="Z28" s="52">
        <v>0.93920000000000003</v>
      </c>
      <c r="AA28" s="31">
        <f t="shared" si="0"/>
        <v>21.132000000000001</v>
      </c>
      <c r="AB28" s="31">
        <f t="shared" si="1"/>
        <v>0.79929193899782147</v>
      </c>
      <c r="AC28" s="31">
        <f t="shared" si="2"/>
        <v>1.1253834355828223</v>
      </c>
      <c r="AD28" s="31">
        <f t="shared" si="3"/>
        <v>0.90549156725627311</v>
      </c>
      <c r="AE28" s="31">
        <f t="shared" si="4"/>
        <v>0.78239999999999998</v>
      </c>
      <c r="AF28" s="31">
        <f t="shared" si="5"/>
        <v>0.97240000000000004</v>
      </c>
    </row>
    <row r="29" spans="1:32" s="31" customFormat="1" ht="12.75" customHeight="1" x14ac:dyDescent="0.2">
      <c r="A29" s="30"/>
      <c r="B29" s="49" t="s">
        <v>106</v>
      </c>
      <c r="C29" s="33">
        <v>5.04E-2</v>
      </c>
      <c r="D29" s="33">
        <v>4.5600000000000002E-2</v>
      </c>
      <c r="E29" s="33">
        <v>5.04E-2</v>
      </c>
      <c r="F29" s="33">
        <v>3.2399999999999998E-2</v>
      </c>
      <c r="G29" s="33">
        <v>2.3999999999999998E-3</v>
      </c>
      <c r="H29" s="33">
        <v>4.7999999999999996E-3</v>
      </c>
      <c r="I29" s="33">
        <v>9.5999999999999992E-3</v>
      </c>
      <c r="J29" s="34">
        <v>8.3999999999999995E-3</v>
      </c>
      <c r="K29" s="34">
        <v>2.4E-2</v>
      </c>
      <c r="L29" s="34">
        <v>2.0400000000000001E-2</v>
      </c>
      <c r="M29" s="33">
        <v>2.0400000000000001E-2</v>
      </c>
      <c r="N29" s="33">
        <v>2.1600000000000001E-2</v>
      </c>
      <c r="O29" s="33">
        <v>2.2800000000000001E-2</v>
      </c>
      <c r="P29" s="33">
        <v>2.3999999999999998E-3</v>
      </c>
      <c r="Q29" s="33">
        <v>8.3999999999999995E-3</v>
      </c>
      <c r="R29" s="33">
        <v>1.0800000000000001E-2</v>
      </c>
      <c r="S29" s="33">
        <v>7.1999999999999998E-3</v>
      </c>
      <c r="T29" s="33">
        <v>8.3999999999999995E-3</v>
      </c>
      <c r="U29" s="34">
        <v>6.0000000000000001E-3</v>
      </c>
      <c r="V29" s="34">
        <v>7.1999999999999998E-3</v>
      </c>
      <c r="W29" s="34">
        <v>7.1999999999999998E-3</v>
      </c>
      <c r="X29" s="33">
        <v>6.0000000000000001E-3</v>
      </c>
      <c r="Y29" s="33">
        <v>3.5999999999999999E-3</v>
      </c>
      <c r="Z29" s="33">
        <v>7.1999999999999998E-3</v>
      </c>
      <c r="AA29" s="31">
        <f t="shared" si="0"/>
        <v>0.3876</v>
      </c>
      <c r="AB29" s="31">
        <f t="shared" si="1"/>
        <v>0.32043650793650796</v>
      </c>
      <c r="AC29" s="31">
        <f t="shared" si="2"/>
        <v>0.67291666666666672</v>
      </c>
      <c r="AD29" s="31">
        <f t="shared" si="3"/>
        <v>2.2430555555555558</v>
      </c>
      <c r="AE29" s="31">
        <f t="shared" si="4"/>
        <v>2.4E-2</v>
      </c>
      <c r="AF29" s="31">
        <f t="shared" si="5"/>
        <v>7.1999999999999998E-3</v>
      </c>
    </row>
    <row r="30" spans="1:32" s="31" customFormat="1" ht="12.75" customHeight="1" x14ac:dyDescent="0.2">
      <c r="A30" s="30"/>
      <c r="B30" s="49" t="s">
        <v>107</v>
      </c>
      <c r="C30" s="33">
        <v>0.1008</v>
      </c>
      <c r="D30" s="33">
        <v>0.1164</v>
      </c>
      <c r="E30" s="33">
        <v>0.1416</v>
      </c>
      <c r="F30" s="33">
        <v>0.1056</v>
      </c>
      <c r="G30" s="33">
        <v>7.3200000000000001E-2</v>
      </c>
      <c r="H30" s="33">
        <v>0.03</v>
      </c>
      <c r="I30" s="33">
        <v>6.0000000000000001E-3</v>
      </c>
      <c r="J30" s="34">
        <v>1.0800000000000001E-2</v>
      </c>
      <c r="K30" s="34">
        <v>2.3999999999999998E-3</v>
      </c>
      <c r="L30" s="34">
        <v>1.1999999999999999E-3</v>
      </c>
      <c r="M30" s="33">
        <v>0</v>
      </c>
      <c r="N30" s="33">
        <v>3.5999999999999999E-3</v>
      </c>
      <c r="O30" s="33">
        <v>1.0800000000000001E-2</v>
      </c>
      <c r="P30" s="33">
        <v>4.7999999999999996E-3</v>
      </c>
      <c r="Q30" s="33">
        <v>1.1999999999999999E-3</v>
      </c>
      <c r="R30" s="33">
        <v>2.3999999999999998E-3</v>
      </c>
      <c r="S30" s="33">
        <v>1.1999999999999999E-3</v>
      </c>
      <c r="T30" s="33">
        <v>1.1999999999999999E-3</v>
      </c>
      <c r="U30" s="34">
        <v>2.3999999999999998E-3</v>
      </c>
      <c r="V30" s="34">
        <v>1.2E-2</v>
      </c>
      <c r="W30" s="34">
        <v>1.9199999999999998E-2</v>
      </c>
      <c r="X30" s="33">
        <v>2.8799999999999999E-2</v>
      </c>
      <c r="Y30" s="33">
        <v>6.1199999999999997E-2</v>
      </c>
      <c r="Z30" s="33">
        <v>5.8799999999999998E-2</v>
      </c>
      <c r="AA30" s="31">
        <f t="shared" si="0"/>
        <v>0.79560000000000008</v>
      </c>
      <c r="AB30" s="31">
        <f t="shared" si="1"/>
        <v>0.23411016949152547</v>
      </c>
      <c r="AC30" s="31">
        <f t="shared" si="2"/>
        <v>3.0694444444444446</v>
      </c>
      <c r="AD30" s="31">
        <f t="shared" si="3"/>
        <v>1.7265625000000004</v>
      </c>
      <c r="AE30" s="31">
        <f t="shared" si="4"/>
        <v>1.0800000000000001E-2</v>
      </c>
      <c r="AF30" s="31">
        <f t="shared" si="5"/>
        <v>1.9199999999999998E-2</v>
      </c>
    </row>
    <row r="31" spans="1:32" s="31" customFormat="1" ht="12.75" customHeight="1" x14ac:dyDescent="0.2">
      <c r="A31" s="30"/>
      <c r="B31" s="49" t="s">
        <v>108</v>
      </c>
      <c r="C31" s="33">
        <v>0</v>
      </c>
      <c r="D31" s="33">
        <v>0</v>
      </c>
      <c r="E31" s="33">
        <v>0</v>
      </c>
      <c r="F31" s="33">
        <v>3.5999999999999999E-3</v>
      </c>
      <c r="G31" s="33">
        <v>0</v>
      </c>
      <c r="H31" s="33">
        <v>0</v>
      </c>
      <c r="I31" s="33">
        <v>0</v>
      </c>
      <c r="J31" s="34">
        <v>0</v>
      </c>
      <c r="K31" s="34">
        <v>0</v>
      </c>
      <c r="L31" s="34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4">
        <v>0</v>
      </c>
      <c r="V31" s="34">
        <v>0</v>
      </c>
      <c r="W31" s="34">
        <v>0</v>
      </c>
      <c r="X31" s="33">
        <v>0</v>
      </c>
      <c r="Y31" s="33">
        <v>0</v>
      </c>
      <c r="Z31" s="33">
        <v>0</v>
      </c>
      <c r="AA31" s="31">
        <f t="shared" si="0"/>
        <v>3.5999999999999999E-3</v>
      </c>
      <c r="AB31" s="31">
        <f t="shared" si="1"/>
        <v>4.1666666666666664E-2</v>
      </c>
      <c r="AC31" s="31" t="e">
        <f t="shared" si="2"/>
        <v>#DIV/0!</v>
      </c>
      <c r="AD31" s="31" t="e">
        <f t="shared" si="3"/>
        <v>#DIV/0!</v>
      </c>
      <c r="AE31" s="31">
        <f t="shared" si="4"/>
        <v>0</v>
      </c>
      <c r="AF31" s="31">
        <f t="shared" si="5"/>
        <v>0</v>
      </c>
    </row>
    <row r="32" spans="1:32" s="31" customFormat="1" ht="12.75" customHeight="1" x14ac:dyDescent="0.2">
      <c r="A32" s="30"/>
      <c r="B32" s="49" t="s">
        <v>109</v>
      </c>
      <c r="C32" s="33">
        <v>2.4E-2</v>
      </c>
      <c r="D32" s="33">
        <v>2.3199999999999998E-2</v>
      </c>
      <c r="E32" s="33">
        <v>2.24E-2</v>
      </c>
      <c r="F32" s="33">
        <v>2.3199999999999998E-2</v>
      </c>
      <c r="G32" s="33">
        <v>2.24E-2</v>
      </c>
      <c r="H32" s="33">
        <v>0.02</v>
      </c>
      <c r="I32" s="33">
        <v>1.9199999999999998E-2</v>
      </c>
      <c r="J32" s="34">
        <v>2.1600000000000001E-2</v>
      </c>
      <c r="K32" s="34">
        <v>2.1600000000000001E-2</v>
      </c>
      <c r="L32" s="34">
        <v>2.24E-2</v>
      </c>
      <c r="M32" s="33">
        <v>2.1600000000000001E-2</v>
      </c>
      <c r="N32" s="33">
        <v>2.0799999999999999E-2</v>
      </c>
      <c r="O32" s="33">
        <v>0.02</v>
      </c>
      <c r="P32" s="33">
        <v>2.1600000000000001E-2</v>
      </c>
      <c r="Q32" s="33">
        <v>2.24E-2</v>
      </c>
      <c r="R32" s="33">
        <v>2.24E-2</v>
      </c>
      <c r="S32" s="33">
        <v>2.1600000000000001E-2</v>
      </c>
      <c r="T32" s="33">
        <v>2.3199999999999998E-2</v>
      </c>
      <c r="U32" s="34">
        <v>2.3199999999999998E-2</v>
      </c>
      <c r="V32" s="34">
        <v>2.4E-2</v>
      </c>
      <c r="W32" s="34">
        <v>2.3199999999999998E-2</v>
      </c>
      <c r="X32" s="33">
        <v>2.24E-2</v>
      </c>
      <c r="Y32" s="33">
        <v>2.24E-2</v>
      </c>
      <c r="Z32" s="33">
        <v>2.24E-2</v>
      </c>
      <c r="AA32" s="31">
        <f t="shared" si="0"/>
        <v>0.53120000000000001</v>
      </c>
      <c r="AB32" s="31">
        <f t="shared" si="1"/>
        <v>0.92222222222222228</v>
      </c>
      <c r="AC32" s="31">
        <f t="shared" si="2"/>
        <v>0.98809523809523814</v>
      </c>
      <c r="AD32" s="31">
        <f t="shared" si="3"/>
        <v>0.92222222222222228</v>
      </c>
      <c r="AE32" s="31">
        <f t="shared" si="4"/>
        <v>2.24E-2</v>
      </c>
      <c r="AF32" s="31">
        <f t="shared" si="5"/>
        <v>2.4E-2</v>
      </c>
    </row>
    <row r="33" spans="1:32" s="31" customFormat="1" ht="12.75" customHeight="1" x14ac:dyDescent="0.2">
      <c r="A33" s="30"/>
      <c r="B33" s="49" t="s">
        <v>110</v>
      </c>
      <c r="C33" s="33">
        <v>5.04E-2</v>
      </c>
      <c r="D33" s="33">
        <v>6.2399999999999997E-2</v>
      </c>
      <c r="E33" s="33">
        <v>4.8000000000000001E-2</v>
      </c>
      <c r="F33" s="33">
        <v>4.9200000000000001E-2</v>
      </c>
      <c r="G33" s="33">
        <v>1.9199999999999998E-2</v>
      </c>
      <c r="H33" s="33">
        <v>4.7999999999999996E-3</v>
      </c>
      <c r="I33" s="33">
        <v>4.7999999999999996E-3</v>
      </c>
      <c r="J33" s="34">
        <v>8.3999999999999995E-3</v>
      </c>
      <c r="K33" s="34">
        <v>3.5999999999999999E-3</v>
      </c>
      <c r="L33" s="34">
        <v>4.7999999999999996E-3</v>
      </c>
      <c r="M33" s="33">
        <v>2.3999999999999998E-3</v>
      </c>
      <c r="N33" s="33">
        <v>2.3999999999999998E-3</v>
      </c>
      <c r="O33" s="33">
        <v>3.5999999999999999E-3</v>
      </c>
      <c r="P33" s="33">
        <v>3.5999999999999999E-3</v>
      </c>
      <c r="Q33" s="33">
        <v>1.32E-2</v>
      </c>
      <c r="R33" s="33">
        <v>7.1999999999999998E-3</v>
      </c>
      <c r="S33" s="33">
        <v>7.1999999999999998E-3</v>
      </c>
      <c r="T33" s="33">
        <v>6.0000000000000001E-3</v>
      </c>
      <c r="U33" s="34">
        <v>1.6799999999999999E-2</v>
      </c>
      <c r="V33" s="34">
        <v>2.1600000000000001E-2</v>
      </c>
      <c r="W33" s="34">
        <v>2.4E-2</v>
      </c>
      <c r="X33" s="33">
        <v>0.03</v>
      </c>
      <c r="Y33" s="33">
        <v>3.3599999999999998E-2</v>
      </c>
      <c r="Z33" s="33">
        <v>3.1199999999999999E-2</v>
      </c>
      <c r="AA33" s="31">
        <f t="shared" si="0"/>
        <v>0.45839999999999997</v>
      </c>
      <c r="AB33" s="31">
        <f t="shared" si="1"/>
        <v>0.30608974358974361</v>
      </c>
      <c r="AC33" s="31">
        <f t="shared" si="2"/>
        <v>2.2738095238095237</v>
      </c>
      <c r="AD33" s="31">
        <f t="shared" si="3"/>
        <v>0.79583333333333328</v>
      </c>
      <c r="AE33" s="31">
        <f t="shared" si="4"/>
        <v>8.3999999999999995E-3</v>
      </c>
      <c r="AF33" s="31">
        <f t="shared" si="5"/>
        <v>2.4E-2</v>
      </c>
    </row>
    <row r="34" spans="1:32" s="31" customFormat="1" ht="12.75" customHeight="1" x14ac:dyDescent="0.2">
      <c r="A34" s="30"/>
      <c r="B34" s="49" t="s">
        <v>111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K34" s="34">
        <v>0</v>
      </c>
      <c r="L34" s="34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  <c r="V34" s="34">
        <v>0</v>
      </c>
      <c r="W34" s="34">
        <v>0</v>
      </c>
      <c r="X34" s="33">
        <v>0</v>
      </c>
      <c r="Y34" s="33">
        <v>0</v>
      </c>
      <c r="Z34" s="33">
        <v>0</v>
      </c>
      <c r="AA34" s="31">
        <f t="shared" si="0"/>
        <v>0</v>
      </c>
      <c r="AB34" s="31" t="e">
        <f t="shared" si="1"/>
        <v>#DIV/0!</v>
      </c>
      <c r="AC34" s="31" t="e">
        <f t="shared" si="2"/>
        <v>#DIV/0!</v>
      </c>
      <c r="AD34" s="31" t="e">
        <f t="shared" si="3"/>
        <v>#DIV/0!</v>
      </c>
      <c r="AE34" s="31">
        <f t="shared" si="4"/>
        <v>0</v>
      </c>
      <c r="AF34" s="31">
        <f t="shared" si="5"/>
        <v>0</v>
      </c>
    </row>
    <row r="35" spans="1:32" s="31" customFormat="1" ht="12.75" customHeight="1" x14ac:dyDescent="0.2">
      <c r="A35" s="30"/>
      <c r="B35" s="49" t="s">
        <v>112</v>
      </c>
      <c r="C35" s="33">
        <v>0.16439999999999999</v>
      </c>
      <c r="D35" s="33">
        <v>0.16439999999999999</v>
      </c>
      <c r="E35" s="33">
        <v>0.16320000000000001</v>
      </c>
      <c r="F35" s="33">
        <v>0.16320000000000001</v>
      </c>
      <c r="G35" s="33">
        <v>0.1656</v>
      </c>
      <c r="H35" s="33">
        <v>0.16439999999999999</v>
      </c>
      <c r="I35" s="33">
        <v>0.1608</v>
      </c>
      <c r="J35" s="34">
        <v>0.16200000000000001</v>
      </c>
      <c r="K35" s="34">
        <v>0.16200000000000001</v>
      </c>
      <c r="L35" s="34">
        <v>0.16320000000000001</v>
      </c>
      <c r="M35" s="33">
        <v>0.15840000000000001</v>
      </c>
      <c r="N35" s="33">
        <v>0.16200000000000001</v>
      </c>
      <c r="O35" s="33">
        <v>0.16919999999999999</v>
      </c>
      <c r="P35" s="33">
        <v>0.1656</v>
      </c>
      <c r="Q35" s="33">
        <v>0.1704</v>
      </c>
      <c r="R35" s="33">
        <v>0.17280000000000001</v>
      </c>
      <c r="S35" s="33">
        <v>0.16919999999999999</v>
      </c>
      <c r="T35" s="33">
        <v>0.17519999999999999</v>
      </c>
      <c r="U35" s="34">
        <v>0.1668</v>
      </c>
      <c r="V35" s="34">
        <v>0.1668</v>
      </c>
      <c r="W35" s="34">
        <v>0.16800000000000001</v>
      </c>
      <c r="X35" s="33">
        <v>0.1668</v>
      </c>
      <c r="Y35" s="33">
        <v>0.1656</v>
      </c>
      <c r="Z35" s="33">
        <v>0.16320000000000001</v>
      </c>
      <c r="AA35" s="31">
        <f t="shared" si="0"/>
        <v>3.9731999999999994</v>
      </c>
      <c r="AB35" s="31">
        <f t="shared" si="1"/>
        <v>0.94492009132420085</v>
      </c>
      <c r="AC35" s="31">
        <f t="shared" si="2"/>
        <v>1.0143995098039214</v>
      </c>
      <c r="AD35" s="31">
        <f t="shared" si="3"/>
        <v>0.9854166666666665</v>
      </c>
      <c r="AE35" s="31">
        <f t="shared" si="4"/>
        <v>0.16320000000000001</v>
      </c>
      <c r="AF35" s="31">
        <f t="shared" si="5"/>
        <v>0.16800000000000001</v>
      </c>
    </row>
    <row r="36" spans="1:32" s="31" customFormat="1" ht="12.75" customHeight="1" x14ac:dyDescent="0.2">
      <c r="A36" s="30"/>
      <c r="B36" s="49" t="s">
        <v>113</v>
      </c>
      <c r="C36" s="33">
        <v>0.06</v>
      </c>
      <c r="D36" s="33">
        <v>0.06</v>
      </c>
      <c r="E36" s="33">
        <v>6.1199999999999997E-2</v>
      </c>
      <c r="F36" s="33">
        <v>0.06</v>
      </c>
      <c r="G36" s="33">
        <v>6.3600000000000004E-2</v>
      </c>
      <c r="H36" s="33">
        <v>5.28E-2</v>
      </c>
      <c r="I36" s="33">
        <v>4.5600000000000002E-2</v>
      </c>
      <c r="J36" s="34">
        <v>4.6800000000000001E-2</v>
      </c>
      <c r="K36" s="34">
        <v>4.8000000000000001E-2</v>
      </c>
      <c r="L36" s="34">
        <v>4.8000000000000001E-2</v>
      </c>
      <c r="M36" s="33">
        <v>4.5600000000000002E-2</v>
      </c>
      <c r="N36" s="33">
        <v>5.04E-2</v>
      </c>
      <c r="O36" s="33">
        <v>4.9200000000000001E-2</v>
      </c>
      <c r="P36" s="33">
        <v>4.9200000000000001E-2</v>
      </c>
      <c r="Q36" s="33">
        <v>0.06</v>
      </c>
      <c r="R36" s="33">
        <v>5.3999999999999999E-2</v>
      </c>
      <c r="S36" s="33">
        <v>5.6399999999999999E-2</v>
      </c>
      <c r="T36" s="33">
        <v>6.2399999999999997E-2</v>
      </c>
      <c r="U36" s="34">
        <v>6.7199999999999996E-2</v>
      </c>
      <c r="V36" s="34">
        <v>6.8400000000000002E-2</v>
      </c>
      <c r="W36" s="34">
        <v>6.2399999999999997E-2</v>
      </c>
      <c r="X36" s="33">
        <v>5.5199999999999999E-2</v>
      </c>
      <c r="Y36" s="33">
        <v>5.3999999999999999E-2</v>
      </c>
      <c r="Z36" s="33">
        <v>5.5199999999999999E-2</v>
      </c>
      <c r="AA36" s="31">
        <f t="shared" si="0"/>
        <v>1.3355999999999999</v>
      </c>
      <c r="AB36" s="31">
        <f t="shared" si="1"/>
        <v>0.8135964912280701</v>
      </c>
      <c r="AC36" s="31">
        <f t="shared" si="2"/>
        <v>1.159375</v>
      </c>
      <c r="AD36" s="31">
        <f t="shared" si="3"/>
        <v>0.8135964912280701</v>
      </c>
      <c r="AE36" s="31">
        <f t="shared" si="4"/>
        <v>4.8000000000000001E-2</v>
      </c>
      <c r="AF36" s="31">
        <f t="shared" si="5"/>
        <v>6.8400000000000002E-2</v>
      </c>
    </row>
    <row r="37" spans="1:32" s="31" customFormat="1" ht="12.75" customHeight="1" x14ac:dyDescent="0.2">
      <c r="A37" s="30"/>
      <c r="B37" s="49" t="s">
        <v>114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4">
        <v>0</v>
      </c>
      <c r="K37" s="34">
        <v>0</v>
      </c>
      <c r="L37" s="34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4">
        <v>0</v>
      </c>
      <c r="W37" s="34">
        <v>0</v>
      </c>
      <c r="X37" s="33">
        <v>0</v>
      </c>
      <c r="Y37" s="33">
        <v>0</v>
      </c>
      <c r="Z37" s="33">
        <v>0</v>
      </c>
      <c r="AA37" s="31">
        <f t="shared" si="0"/>
        <v>0</v>
      </c>
      <c r="AB37" s="31" t="e">
        <f t="shared" si="1"/>
        <v>#DIV/0!</v>
      </c>
      <c r="AC37" s="31" t="e">
        <f t="shared" si="2"/>
        <v>#DIV/0!</v>
      </c>
      <c r="AD37" s="31" t="e">
        <f t="shared" si="3"/>
        <v>#DIV/0!</v>
      </c>
      <c r="AE37" s="31">
        <f t="shared" si="4"/>
        <v>0</v>
      </c>
      <c r="AF37" s="31">
        <f t="shared" si="5"/>
        <v>0</v>
      </c>
    </row>
    <row r="38" spans="1:32" s="31" customFormat="1" ht="12.75" customHeight="1" x14ac:dyDescent="0.2">
      <c r="A38" s="30"/>
      <c r="B38" s="49" t="s">
        <v>115</v>
      </c>
      <c r="C38" s="33">
        <v>3.3599999999999998E-2</v>
      </c>
      <c r="D38" s="33">
        <v>3.2399999999999998E-2</v>
      </c>
      <c r="E38" s="33">
        <v>3.4799999999999998E-2</v>
      </c>
      <c r="F38" s="33">
        <v>3.2399999999999998E-2</v>
      </c>
      <c r="G38" s="33">
        <v>3.8399999999999997E-2</v>
      </c>
      <c r="H38" s="33">
        <v>3.8399999999999997E-2</v>
      </c>
      <c r="I38" s="33">
        <v>2.4E-2</v>
      </c>
      <c r="J38" s="34">
        <v>3.3599999999999998E-2</v>
      </c>
      <c r="K38" s="34">
        <v>1.44E-2</v>
      </c>
      <c r="L38" s="34">
        <v>1.2E-2</v>
      </c>
      <c r="M38" s="33">
        <v>2.2800000000000001E-2</v>
      </c>
      <c r="N38" s="33">
        <v>2.0400000000000001E-2</v>
      </c>
      <c r="O38" s="33">
        <v>2.1600000000000001E-2</v>
      </c>
      <c r="P38" s="33">
        <v>2.4E-2</v>
      </c>
      <c r="Q38" s="33">
        <v>3.1199999999999999E-2</v>
      </c>
      <c r="R38" s="33">
        <v>4.6800000000000001E-2</v>
      </c>
      <c r="S38" s="33">
        <v>3.2399999999999998E-2</v>
      </c>
      <c r="T38" s="33">
        <v>4.2000000000000003E-2</v>
      </c>
      <c r="U38" s="34">
        <v>0.03</v>
      </c>
      <c r="V38" s="34">
        <v>2.8799999999999999E-2</v>
      </c>
      <c r="W38" s="34">
        <v>3.2399999999999998E-2</v>
      </c>
      <c r="X38" s="33">
        <v>1.5599999999999999E-2</v>
      </c>
      <c r="Y38" s="33">
        <v>1.2E-2</v>
      </c>
      <c r="Z38" s="33">
        <v>1.6799999999999999E-2</v>
      </c>
      <c r="AA38" s="31">
        <f t="shared" si="0"/>
        <v>0.67080000000000006</v>
      </c>
      <c r="AB38" s="31">
        <f t="shared" si="1"/>
        <v>0.59722222222222221</v>
      </c>
      <c r="AC38" s="31">
        <f t="shared" si="2"/>
        <v>0.83184523809523825</v>
      </c>
      <c r="AD38" s="31">
        <f t="shared" si="3"/>
        <v>0.86265432098765449</v>
      </c>
      <c r="AE38" s="31">
        <f t="shared" si="4"/>
        <v>3.3599999999999998E-2</v>
      </c>
      <c r="AF38" s="31">
        <f t="shared" si="5"/>
        <v>3.2399999999999998E-2</v>
      </c>
    </row>
    <row r="39" spans="1:32" s="31" customFormat="1" ht="12.75" customHeight="1" x14ac:dyDescent="0.2">
      <c r="A39" s="30"/>
      <c r="B39" s="49" t="s">
        <v>116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4">
        <v>0</v>
      </c>
      <c r="K39" s="34">
        <v>0</v>
      </c>
      <c r="L39" s="34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4">
        <v>0</v>
      </c>
      <c r="W39" s="34">
        <v>0</v>
      </c>
      <c r="X39" s="33">
        <v>0</v>
      </c>
      <c r="Y39" s="33">
        <v>0</v>
      </c>
      <c r="Z39" s="33">
        <v>0</v>
      </c>
      <c r="AA39" s="31">
        <f t="shared" si="0"/>
        <v>0</v>
      </c>
      <c r="AB39" s="31" t="e">
        <f t="shared" si="1"/>
        <v>#DIV/0!</v>
      </c>
      <c r="AC39" s="31" t="e">
        <f t="shared" si="2"/>
        <v>#DIV/0!</v>
      </c>
      <c r="AD39" s="31" t="e">
        <f t="shared" si="3"/>
        <v>#DIV/0!</v>
      </c>
      <c r="AE39" s="31">
        <f t="shared" si="4"/>
        <v>0</v>
      </c>
      <c r="AF39" s="31">
        <f t="shared" si="5"/>
        <v>0</v>
      </c>
    </row>
    <row r="40" spans="1:32" s="31" customFormat="1" ht="12.75" customHeight="1" x14ac:dyDescent="0.2">
      <c r="A40" s="30"/>
      <c r="B40" s="49" t="s">
        <v>117</v>
      </c>
      <c r="C40" s="33">
        <v>0.18479999999999999</v>
      </c>
      <c r="D40" s="33">
        <v>0.186</v>
      </c>
      <c r="E40" s="33">
        <v>0.18479999999999999</v>
      </c>
      <c r="F40" s="33">
        <v>0.186</v>
      </c>
      <c r="G40" s="33">
        <v>0.18479999999999999</v>
      </c>
      <c r="H40" s="33">
        <v>0.18479999999999999</v>
      </c>
      <c r="I40" s="33">
        <v>0.17879999999999999</v>
      </c>
      <c r="J40" s="34">
        <v>0.17879999999999999</v>
      </c>
      <c r="K40" s="34">
        <v>0.17519999999999999</v>
      </c>
      <c r="L40" s="34">
        <v>0.17399999999999999</v>
      </c>
      <c r="M40" s="33">
        <v>0.17519999999999999</v>
      </c>
      <c r="N40" s="33">
        <v>0.16919999999999999</v>
      </c>
      <c r="O40" s="33">
        <v>0.1704</v>
      </c>
      <c r="P40" s="33">
        <v>0.16919999999999999</v>
      </c>
      <c r="Q40" s="33">
        <v>0.18720000000000001</v>
      </c>
      <c r="R40" s="33">
        <v>0.18479999999999999</v>
      </c>
      <c r="S40" s="33">
        <v>0.18959999999999999</v>
      </c>
      <c r="T40" s="33">
        <v>0.20039999999999999</v>
      </c>
      <c r="U40" s="34">
        <v>0.19919999999999999</v>
      </c>
      <c r="V40" s="34">
        <v>0.18959999999999999</v>
      </c>
      <c r="W40" s="34">
        <v>0.186</v>
      </c>
      <c r="X40" s="33">
        <v>0.18479999999999999</v>
      </c>
      <c r="Y40" s="33">
        <v>0.18479999999999999</v>
      </c>
      <c r="Z40" s="33">
        <v>0.18240000000000001</v>
      </c>
      <c r="AA40" s="31">
        <f t="shared" si="0"/>
        <v>4.3907999999999996</v>
      </c>
      <c r="AB40" s="31">
        <f t="shared" si="1"/>
        <v>0.91292415169660668</v>
      </c>
      <c r="AC40" s="31">
        <f t="shared" si="2"/>
        <v>1.0232102908277405</v>
      </c>
      <c r="AD40" s="31">
        <f t="shared" si="3"/>
        <v>0.91842369477911634</v>
      </c>
      <c r="AE40" s="31">
        <f t="shared" si="4"/>
        <v>0.17879999999999999</v>
      </c>
      <c r="AF40" s="31">
        <f t="shared" si="5"/>
        <v>0.19919999999999999</v>
      </c>
    </row>
    <row r="41" spans="1:32" s="31" customFormat="1" ht="12.75" customHeight="1" x14ac:dyDescent="0.2">
      <c r="A41" s="30"/>
      <c r="B41" s="49" t="s">
        <v>118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4">
        <v>0</v>
      </c>
      <c r="K41" s="34">
        <v>0</v>
      </c>
      <c r="L41" s="34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4">
        <v>0</v>
      </c>
      <c r="V41" s="34">
        <v>0</v>
      </c>
      <c r="W41" s="34">
        <v>0</v>
      </c>
      <c r="X41" s="33">
        <v>0</v>
      </c>
      <c r="Y41" s="33">
        <v>0</v>
      </c>
      <c r="Z41" s="33">
        <v>0</v>
      </c>
      <c r="AA41" s="31">
        <f t="shared" si="0"/>
        <v>0</v>
      </c>
      <c r="AB41" s="31" t="e">
        <f t="shared" si="1"/>
        <v>#DIV/0!</v>
      </c>
      <c r="AC41" s="31" t="e">
        <f t="shared" si="2"/>
        <v>#DIV/0!</v>
      </c>
      <c r="AD41" s="31" t="e">
        <f t="shared" si="3"/>
        <v>#DIV/0!</v>
      </c>
      <c r="AE41" s="31">
        <f t="shared" si="4"/>
        <v>0</v>
      </c>
      <c r="AF41" s="31">
        <f t="shared" si="5"/>
        <v>0</v>
      </c>
    </row>
    <row r="42" spans="1:32" s="31" customFormat="1" ht="12.75" customHeight="1" x14ac:dyDescent="0.2">
      <c r="A42" s="30"/>
      <c r="B42" s="49" t="s">
        <v>119</v>
      </c>
      <c r="C42" s="33">
        <v>2.0799999999999999E-2</v>
      </c>
      <c r="D42" s="33">
        <v>2.0799999999999999E-2</v>
      </c>
      <c r="E42" s="33">
        <v>2.0799999999999999E-2</v>
      </c>
      <c r="F42" s="33">
        <v>2.0799999999999999E-2</v>
      </c>
      <c r="G42" s="33">
        <v>1.9199999999999998E-2</v>
      </c>
      <c r="H42" s="33">
        <v>1.6799999999999999E-2</v>
      </c>
      <c r="I42" s="33">
        <v>1.52E-2</v>
      </c>
      <c r="J42" s="34">
        <v>1.6799999999999999E-2</v>
      </c>
      <c r="K42" s="34">
        <v>1.7600000000000001E-2</v>
      </c>
      <c r="L42" s="34">
        <v>1.9199999999999998E-2</v>
      </c>
      <c r="M42" s="33">
        <v>1.6799999999999999E-2</v>
      </c>
      <c r="N42" s="33">
        <v>1.6E-2</v>
      </c>
      <c r="O42" s="33">
        <v>1.7600000000000001E-2</v>
      </c>
      <c r="P42" s="33">
        <v>1.9199999999999998E-2</v>
      </c>
      <c r="Q42" s="33">
        <v>1.84E-2</v>
      </c>
      <c r="R42" s="33">
        <v>0.02</v>
      </c>
      <c r="S42" s="33">
        <v>1.9199999999999998E-2</v>
      </c>
      <c r="T42" s="33">
        <v>1.84E-2</v>
      </c>
      <c r="U42" s="34">
        <v>2.0799999999999999E-2</v>
      </c>
      <c r="V42" s="34">
        <v>1.9199999999999998E-2</v>
      </c>
      <c r="W42" s="34">
        <v>2.1600000000000001E-2</v>
      </c>
      <c r="X42" s="33">
        <v>2.0799999999999999E-2</v>
      </c>
      <c r="Y42" s="33">
        <v>0.02</v>
      </c>
      <c r="Z42" s="33">
        <v>1.9199999999999998E-2</v>
      </c>
      <c r="AA42" s="31">
        <f t="shared" si="0"/>
        <v>0.45519999999999999</v>
      </c>
      <c r="AB42" s="31">
        <f t="shared" si="1"/>
        <v>0.87808641975308632</v>
      </c>
      <c r="AC42" s="31">
        <f t="shared" si="2"/>
        <v>0.98784722222222232</v>
      </c>
      <c r="AD42" s="31">
        <f t="shared" si="3"/>
        <v>0.87808641975308632</v>
      </c>
      <c r="AE42" s="31">
        <f t="shared" si="4"/>
        <v>1.9199999999999998E-2</v>
      </c>
      <c r="AF42" s="31">
        <f t="shared" si="5"/>
        <v>2.1600000000000001E-2</v>
      </c>
    </row>
    <row r="43" spans="1:32" s="31" customFormat="1" ht="12.75" customHeight="1" x14ac:dyDescent="0.2">
      <c r="A43" s="30"/>
      <c r="B43" s="49" t="s">
        <v>120</v>
      </c>
      <c r="C43" s="33">
        <v>0.16200000000000001</v>
      </c>
      <c r="D43" s="33">
        <v>0.15840000000000001</v>
      </c>
      <c r="E43" s="33">
        <v>0.156</v>
      </c>
      <c r="F43" s="33">
        <v>0.15479999999999999</v>
      </c>
      <c r="G43" s="33">
        <v>0.15359999999999999</v>
      </c>
      <c r="H43" s="33">
        <v>0.14760000000000001</v>
      </c>
      <c r="I43" s="33">
        <v>0.14760000000000001</v>
      </c>
      <c r="J43" s="34">
        <v>0.16200000000000001</v>
      </c>
      <c r="K43" s="34">
        <v>0.16439999999999999</v>
      </c>
      <c r="L43" s="34">
        <v>0.16439999999999999</v>
      </c>
      <c r="M43" s="33">
        <v>0.16320000000000001</v>
      </c>
      <c r="N43" s="33">
        <v>0.16439999999999999</v>
      </c>
      <c r="O43" s="33">
        <v>0.1668</v>
      </c>
      <c r="P43" s="33">
        <v>0.18240000000000001</v>
      </c>
      <c r="Q43" s="33">
        <v>0.18479999999999999</v>
      </c>
      <c r="R43" s="33">
        <v>0.18360000000000001</v>
      </c>
      <c r="S43" s="33">
        <v>0.18479999999999999</v>
      </c>
      <c r="T43" s="33">
        <v>0.1812</v>
      </c>
      <c r="U43" s="34">
        <v>0.17519999999999999</v>
      </c>
      <c r="V43" s="34">
        <v>0.17519999999999999</v>
      </c>
      <c r="W43" s="34">
        <v>0.1704</v>
      </c>
      <c r="X43" s="33">
        <v>0.1656</v>
      </c>
      <c r="Y43" s="33">
        <v>0.15840000000000001</v>
      </c>
      <c r="Z43" s="33">
        <v>0.15359999999999999</v>
      </c>
      <c r="AA43" s="31">
        <f t="shared" si="0"/>
        <v>3.9803999999999991</v>
      </c>
      <c r="AB43" s="31">
        <f t="shared" si="1"/>
        <v>0.89745670995670979</v>
      </c>
      <c r="AC43" s="31">
        <f t="shared" si="2"/>
        <v>1.0088199513381995</v>
      </c>
      <c r="AD43" s="31">
        <f t="shared" si="3"/>
        <v>0.94663242009132409</v>
      </c>
      <c r="AE43" s="31">
        <f t="shared" si="4"/>
        <v>0.16439999999999999</v>
      </c>
      <c r="AF43" s="31">
        <f t="shared" si="5"/>
        <v>0.17519999999999999</v>
      </c>
    </row>
    <row r="44" spans="1:32" s="31" customFormat="1" ht="12.75" customHeight="1" x14ac:dyDescent="0.2">
      <c r="A44" s="30"/>
      <c r="B44" s="49" t="s">
        <v>121</v>
      </c>
      <c r="C44" s="33">
        <v>5.04E-2</v>
      </c>
      <c r="D44" s="33">
        <v>5.04E-2</v>
      </c>
      <c r="E44" s="33">
        <v>5.16E-2</v>
      </c>
      <c r="F44" s="33">
        <v>5.16E-2</v>
      </c>
      <c r="G44" s="33">
        <v>5.04E-2</v>
      </c>
      <c r="H44" s="33">
        <v>5.04E-2</v>
      </c>
      <c r="I44" s="33">
        <v>5.04E-2</v>
      </c>
      <c r="J44" s="34">
        <v>5.3999999999999999E-2</v>
      </c>
      <c r="K44" s="34">
        <v>5.6399999999999999E-2</v>
      </c>
      <c r="L44" s="34">
        <v>5.28E-2</v>
      </c>
      <c r="M44" s="33">
        <v>5.28E-2</v>
      </c>
      <c r="N44" s="33">
        <v>5.28E-2</v>
      </c>
      <c r="O44" s="33">
        <v>5.5199999999999999E-2</v>
      </c>
      <c r="P44" s="33">
        <v>5.5199999999999999E-2</v>
      </c>
      <c r="Q44" s="33">
        <v>5.28E-2</v>
      </c>
      <c r="R44" s="33">
        <v>5.04E-2</v>
      </c>
      <c r="S44" s="33">
        <v>5.7599999999999998E-2</v>
      </c>
      <c r="T44" s="33">
        <v>5.04E-2</v>
      </c>
      <c r="U44" s="34">
        <v>4.8000000000000001E-2</v>
      </c>
      <c r="V44" s="34">
        <v>4.8000000000000001E-2</v>
      </c>
      <c r="W44" s="34">
        <v>5.3999999999999999E-2</v>
      </c>
      <c r="X44" s="33">
        <v>5.04E-2</v>
      </c>
      <c r="Y44" s="33">
        <v>5.16E-2</v>
      </c>
      <c r="Z44" s="33">
        <v>4.9200000000000001E-2</v>
      </c>
      <c r="AA44" s="31">
        <f t="shared" si="0"/>
        <v>1.2467999999999999</v>
      </c>
      <c r="AB44" s="31">
        <f t="shared" si="1"/>
        <v>0.90190972222222221</v>
      </c>
      <c r="AC44" s="31">
        <f t="shared" si="2"/>
        <v>0.92109929078014174</v>
      </c>
      <c r="AD44" s="31">
        <f t="shared" si="3"/>
        <v>0.96203703703703702</v>
      </c>
      <c r="AE44" s="31">
        <f t="shared" si="4"/>
        <v>5.6399999999999999E-2</v>
      </c>
      <c r="AF44" s="31">
        <f t="shared" si="5"/>
        <v>5.3999999999999999E-2</v>
      </c>
    </row>
    <row r="45" spans="1:32" s="31" customFormat="1" ht="12.75" customHeight="1" x14ac:dyDescent="0.2">
      <c r="A45" s="30"/>
      <c r="B45" s="49" t="s">
        <v>122</v>
      </c>
      <c r="C45" s="33">
        <v>0.17399999999999999</v>
      </c>
      <c r="D45" s="33">
        <v>0.16800000000000001</v>
      </c>
      <c r="E45" s="33">
        <v>0.1668</v>
      </c>
      <c r="F45" s="33">
        <v>0.16439999999999999</v>
      </c>
      <c r="G45" s="33">
        <v>0.15479999999999999</v>
      </c>
      <c r="H45" s="33">
        <v>7.3200000000000001E-2</v>
      </c>
      <c r="I45" s="33">
        <v>7.3200000000000001E-2</v>
      </c>
      <c r="J45" s="34">
        <v>7.9200000000000007E-2</v>
      </c>
      <c r="K45" s="34">
        <v>6.2399999999999997E-2</v>
      </c>
      <c r="L45" s="34">
        <v>5.5199999999999999E-2</v>
      </c>
      <c r="M45" s="33">
        <v>5.6399999999999999E-2</v>
      </c>
      <c r="N45" s="33">
        <v>5.16E-2</v>
      </c>
      <c r="O45" s="33">
        <v>7.1999999999999995E-2</v>
      </c>
      <c r="P45" s="33">
        <v>7.3200000000000001E-2</v>
      </c>
      <c r="Q45" s="33">
        <v>0.126</v>
      </c>
      <c r="R45" s="33">
        <v>0.06</v>
      </c>
      <c r="S45" s="33">
        <v>7.1999999999999995E-2</v>
      </c>
      <c r="T45" s="33">
        <v>9.3600000000000003E-2</v>
      </c>
      <c r="U45" s="34">
        <v>0.1512</v>
      </c>
      <c r="V45" s="34">
        <v>0.20280000000000001</v>
      </c>
      <c r="W45" s="34">
        <v>0.20399999999999999</v>
      </c>
      <c r="X45" s="33">
        <v>0.20039999999999999</v>
      </c>
      <c r="Y45" s="33">
        <v>0.18840000000000001</v>
      </c>
      <c r="Z45" s="33">
        <v>0.18</v>
      </c>
      <c r="AA45" s="31">
        <f t="shared" si="0"/>
        <v>2.9028000000000005</v>
      </c>
      <c r="AB45" s="31">
        <f t="shared" si="1"/>
        <v>0.59289215686274521</v>
      </c>
      <c r="AC45" s="31">
        <f t="shared" si="2"/>
        <v>1.5271464646464648</v>
      </c>
      <c r="AD45" s="31">
        <f t="shared" si="3"/>
        <v>0.59289215686274521</v>
      </c>
      <c r="AE45" s="31">
        <f t="shared" si="4"/>
        <v>7.9200000000000007E-2</v>
      </c>
      <c r="AF45" s="31">
        <f t="shared" si="5"/>
        <v>0.20399999999999999</v>
      </c>
    </row>
    <row r="46" spans="1:32" s="31" customFormat="1" ht="12.75" customHeight="1" x14ac:dyDescent="0.2">
      <c r="A46" s="30"/>
      <c r="B46" s="49" t="s">
        <v>123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4">
        <v>0</v>
      </c>
      <c r="K46" s="34">
        <v>0</v>
      </c>
      <c r="L46" s="34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4">
        <v>0</v>
      </c>
      <c r="V46" s="34">
        <v>0</v>
      </c>
      <c r="W46" s="34">
        <v>0</v>
      </c>
      <c r="X46" s="33">
        <v>0</v>
      </c>
      <c r="Y46" s="33">
        <v>0</v>
      </c>
      <c r="Z46" s="33">
        <v>0</v>
      </c>
      <c r="AA46" s="31">
        <f t="shared" si="0"/>
        <v>0</v>
      </c>
      <c r="AB46" s="31" t="e">
        <f t="shared" si="1"/>
        <v>#DIV/0!</v>
      </c>
      <c r="AC46" s="31" t="e">
        <f t="shared" si="2"/>
        <v>#DIV/0!</v>
      </c>
      <c r="AD46" s="31" t="e">
        <f t="shared" si="3"/>
        <v>#DIV/0!</v>
      </c>
      <c r="AE46" s="31">
        <f t="shared" si="4"/>
        <v>0</v>
      </c>
      <c r="AF46" s="31">
        <f t="shared" si="5"/>
        <v>0</v>
      </c>
    </row>
    <row r="47" spans="1:32" s="31" customFormat="1" ht="12.75" customHeight="1" x14ac:dyDescent="0.2">
      <c r="A47" s="30"/>
      <c r="B47" s="51" t="s">
        <v>124</v>
      </c>
      <c r="C47" s="52">
        <v>0.32900000000000001</v>
      </c>
      <c r="D47" s="52">
        <v>0.31430000000000002</v>
      </c>
      <c r="E47" s="52">
        <v>0.30380000000000001</v>
      </c>
      <c r="F47" s="52">
        <v>0.30030000000000001</v>
      </c>
      <c r="G47" s="52">
        <v>0.27089999999999997</v>
      </c>
      <c r="H47" s="52">
        <v>0.25340000000000001</v>
      </c>
      <c r="I47" s="52">
        <v>0.23799999999999999</v>
      </c>
      <c r="J47" s="52">
        <v>0.2198</v>
      </c>
      <c r="K47" s="52">
        <v>0.2233</v>
      </c>
      <c r="L47" s="52">
        <v>0.22470000000000001</v>
      </c>
      <c r="M47" s="52">
        <v>0.2359</v>
      </c>
      <c r="N47" s="52">
        <v>0.21210000000000001</v>
      </c>
      <c r="O47" s="52">
        <v>0.18970000000000001</v>
      </c>
      <c r="P47" s="52">
        <v>0.23519999999999999</v>
      </c>
      <c r="Q47" s="52">
        <v>0.24429999999999999</v>
      </c>
      <c r="R47" s="52">
        <v>0.25690000000000002</v>
      </c>
      <c r="S47" s="52">
        <v>0.25619999999999998</v>
      </c>
      <c r="T47" s="52">
        <v>0.27650000000000002</v>
      </c>
      <c r="U47" s="52">
        <v>0.28000000000000003</v>
      </c>
      <c r="V47" s="52">
        <v>0.26669999999999999</v>
      </c>
      <c r="W47" s="52">
        <v>0.26600000000000001</v>
      </c>
      <c r="X47" s="52">
        <v>0.27300000000000002</v>
      </c>
      <c r="Y47" s="52">
        <v>0.3014</v>
      </c>
      <c r="Z47" s="52">
        <v>0.29959999999999998</v>
      </c>
      <c r="AA47" s="31">
        <f t="shared" si="0"/>
        <v>6.2709999999999999</v>
      </c>
      <c r="AB47" s="31">
        <f t="shared" si="1"/>
        <v>0.79419959473150947</v>
      </c>
      <c r="AC47" s="31">
        <f t="shared" si="2"/>
        <v>1.1628467586411511</v>
      </c>
      <c r="AD47" s="31">
        <f t="shared" si="3"/>
        <v>0.93318452380952366</v>
      </c>
      <c r="AE47" s="31">
        <f t="shared" si="4"/>
        <v>0.22470000000000001</v>
      </c>
      <c r="AF47" s="31">
        <f t="shared" si="5"/>
        <v>0.28000000000000003</v>
      </c>
    </row>
    <row r="48" spans="1:32" s="31" customFormat="1" ht="12.75" customHeight="1" x14ac:dyDescent="0.2">
      <c r="A48" s="30"/>
      <c r="B48" s="49" t="s">
        <v>125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4">
        <v>0</v>
      </c>
      <c r="K48" s="34">
        <v>0</v>
      </c>
      <c r="L48" s="34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  <c r="V48" s="34">
        <v>0</v>
      </c>
      <c r="W48" s="34">
        <v>0</v>
      </c>
      <c r="X48" s="33">
        <v>0</v>
      </c>
      <c r="Y48" s="33">
        <v>0</v>
      </c>
      <c r="Z48" s="33">
        <v>0</v>
      </c>
      <c r="AA48" s="31">
        <f t="shared" si="0"/>
        <v>0</v>
      </c>
      <c r="AB48" s="31" t="e">
        <f t="shared" si="1"/>
        <v>#DIV/0!</v>
      </c>
      <c r="AC48" s="31" t="e">
        <f t="shared" si="2"/>
        <v>#DIV/0!</v>
      </c>
      <c r="AD48" s="31" t="e">
        <f t="shared" si="3"/>
        <v>#DIV/0!</v>
      </c>
      <c r="AE48" s="31">
        <f t="shared" si="4"/>
        <v>0</v>
      </c>
      <c r="AF48" s="31">
        <f t="shared" si="5"/>
        <v>0</v>
      </c>
    </row>
    <row r="49" spans="1:32" s="31" customFormat="1" ht="12.75" customHeight="1" x14ac:dyDescent="0.2">
      <c r="A49" s="30"/>
      <c r="B49" s="49" t="s">
        <v>126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4">
        <v>0</v>
      </c>
      <c r="K49" s="34">
        <v>0</v>
      </c>
      <c r="L49" s="34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4">
        <v>0</v>
      </c>
      <c r="V49" s="34">
        <v>0</v>
      </c>
      <c r="W49" s="34">
        <v>0</v>
      </c>
      <c r="X49" s="33">
        <v>0</v>
      </c>
      <c r="Y49" s="33">
        <v>0</v>
      </c>
      <c r="Z49" s="33">
        <v>0</v>
      </c>
      <c r="AA49" s="31">
        <f t="shared" si="0"/>
        <v>0</v>
      </c>
      <c r="AB49" s="31" t="e">
        <f t="shared" si="1"/>
        <v>#DIV/0!</v>
      </c>
      <c r="AC49" s="31" t="e">
        <f t="shared" si="2"/>
        <v>#DIV/0!</v>
      </c>
      <c r="AD49" s="31" t="e">
        <f t="shared" si="3"/>
        <v>#DIV/0!</v>
      </c>
      <c r="AE49" s="31">
        <f t="shared" si="4"/>
        <v>0</v>
      </c>
      <c r="AF49" s="31">
        <f t="shared" si="5"/>
        <v>0</v>
      </c>
    </row>
    <row r="50" spans="1:32" s="31" customFormat="1" ht="12.75" customHeight="1" x14ac:dyDescent="0.2">
      <c r="A50" s="30"/>
      <c r="B50" s="49" t="s">
        <v>127</v>
      </c>
      <c r="C50" s="33">
        <v>0.1862</v>
      </c>
      <c r="D50" s="33">
        <v>0.182</v>
      </c>
      <c r="E50" s="33">
        <v>0.1736</v>
      </c>
      <c r="F50" s="33">
        <v>0.17219999999999999</v>
      </c>
      <c r="G50" s="33">
        <v>0.15540000000000001</v>
      </c>
      <c r="H50" s="33">
        <v>0.1484</v>
      </c>
      <c r="I50" s="33">
        <v>0.1246</v>
      </c>
      <c r="J50" s="34">
        <v>0.1022</v>
      </c>
      <c r="K50" s="34">
        <v>0.112</v>
      </c>
      <c r="L50" s="34">
        <v>0.1134</v>
      </c>
      <c r="M50" s="33">
        <v>0.1288</v>
      </c>
      <c r="N50" s="33">
        <v>0.105</v>
      </c>
      <c r="O50" s="33">
        <v>8.2600000000000007E-2</v>
      </c>
      <c r="P50" s="33">
        <v>0.13439999999999999</v>
      </c>
      <c r="Q50" s="33">
        <v>0.14560000000000001</v>
      </c>
      <c r="R50" s="33">
        <v>0.16239999999999999</v>
      </c>
      <c r="S50" s="33">
        <v>0.15540000000000001</v>
      </c>
      <c r="T50" s="33">
        <v>0.1736</v>
      </c>
      <c r="U50" s="34">
        <v>0.17499999999999999</v>
      </c>
      <c r="V50" s="34">
        <v>0.1638</v>
      </c>
      <c r="W50" s="34">
        <v>0.16520000000000001</v>
      </c>
      <c r="X50" s="33">
        <v>0.15959999999999999</v>
      </c>
      <c r="Y50" s="33">
        <v>0.1792</v>
      </c>
      <c r="Z50" s="33">
        <v>0.1694</v>
      </c>
      <c r="AA50" s="31">
        <f t="shared" si="0"/>
        <v>3.5700000000000003</v>
      </c>
      <c r="AB50" s="31">
        <f t="shared" si="1"/>
        <v>0.79887218045112796</v>
      </c>
      <c r="AC50" s="31">
        <f t="shared" si="2"/>
        <v>1.3117283950617287</v>
      </c>
      <c r="AD50" s="31">
        <f t="shared" si="3"/>
        <v>0.8500000000000002</v>
      </c>
      <c r="AE50" s="31">
        <f t="shared" si="4"/>
        <v>0.1134</v>
      </c>
      <c r="AF50" s="31">
        <f t="shared" si="5"/>
        <v>0.17499999999999999</v>
      </c>
    </row>
    <row r="51" spans="1:32" s="31" customFormat="1" ht="12.75" customHeight="1" x14ac:dyDescent="0.2">
      <c r="A51" s="30"/>
      <c r="B51" s="49" t="s">
        <v>95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4">
        <v>0</v>
      </c>
      <c r="K51" s="34">
        <v>0</v>
      </c>
      <c r="L51" s="34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4">
        <v>0</v>
      </c>
      <c r="V51" s="34">
        <v>0</v>
      </c>
      <c r="W51" s="34">
        <v>0</v>
      </c>
      <c r="X51" s="33">
        <v>0</v>
      </c>
      <c r="Y51" s="33">
        <v>0</v>
      </c>
      <c r="Z51" s="33">
        <v>0</v>
      </c>
      <c r="AA51" s="31">
        <f t="shared" si="0"/>
        <v>0</v>
      </c>
      <c r="AB51" s="31" t="e">
        <f t="shared" si="1"/>
        <v>#DIV/0!</v>
      </c>
      <c r="AC51" s="31" t="e">
        <f t="shared" si="2"/>
        <v>#DIV/0!</v>
      </c>
      <c r="AD51" s="31" t="e">
        <f t="shared" si="3"/>
        <v>#DIV/0!</v>
      </c>
      <c r="AE51" s="31">
        <f t="shared" si="4"/>
        <v>0</v>
      </c>
      <c r="AF51" s="31">
        <f t="shared" si="5"/>
        <v>0</v>
      </c>
    </row>
    <row r="52" spans="1:32" s="31" customFormat="1" ht="12.75" customHeight="1" x14ac:dyDescent="0.2">
      <c r="A52" s="30"/>
      <c r="B52" s="49" t="s">
        <v>128</v>
      </c>
      <c r="C52" s="33">
        <v>0.14280000000000001</v>
      </c>
      <c r="D52" s="33">
        <v>0.1323</v>
      </c>
      <c r="E52" s="33">
        <v>0.13020000000000001</v>
      </c>
      <c r="F52" s="33">
        <v>0.12809999999999999</v>
      </c>
      <c r="G52" s="33">
        <v>0.11550000000000001</v>
      </c>
      <c r="H52" s="33">
        <v>0.105</v>
      </c>
      <c r="I52" s="33">
        <v>0.1134</v>
      </c>
      <c r="J52" s="34">
        <v>0.1176</v>
      </c>
      <c r="K52" s="34">
        <v>0.1113</v>
      </c>
      <c r="L52" s="34">
        <v>0.1113</v>
      </c>
      <c r="M52" s="33">
        <v>0.1071</v>
      </c>
      <c r="N52" s="33">
        <v>0.1071</v>
      </c>
      <c r="O52" s="33">
        <v>0.1071</v>
      </c>
      <c r="P52" s="33">
        <v>0.1008</v>
      </c>
      <c r="Q52" s="33">
        <v>9.8699999999999996E-2</v>
      </c>
      <c r="R52" s="33">
        <v>9.4500000000000001E-2</v>
      </c>
      <c r="S52" s="33">
        <v>0.1008</v>
      </c>
      <c r="T52" s="33">
        <v>0.10290000000000001</v>
      </c>
      <c r="U52" s="34">
        <v>0.105</v>
      </c>
      <c r="V52" s="34">
        <v>0.10290000000000001</v>
      </c>
      <c r="W52" s="34">
        <v>0.1008</v>
      </c>
      <c r="X52" s="33">
        <v>0.1134</v>
      </c>
      <c r="Y52" s="33">
        <v>0.12180000000000001</v>
      </c>
      <c r="Z52" s="33">
        <v>0.13020000000000001</v>
      </c>
      <c r="AA52" s="31">
        <f t="shared" si="0"/>
        <v>2.7005999999999997</v>
      </c>
      <c r="AB52" s="31">
        <f t="shared" si="1"/>
        <v>0.78799019607843124</v>
      </c>
      <c r="AC52" s="31">
        <f t="shared" si="2"/>
        <v>0.95684523809523803</v>
      </c>
      <c r="AD52" s="31">
        <f t="shared" si="3"/>
        <v>1.0716666666666665</v>
      </c>
      <c r="AE52" s="31">
        <f t="shared" si="4"/>
        <v>0.1176</v>
      </c>
      <c r="AF52" s="31">
        <f t="shared" si="5"/>
        <v>0.105</v>
      </c>
    </row>
    <row r="53" spans="1:32" s="31" customFormat="1" ht="12.75" customHeight="1" x14ac:dyDescent="0.2">
      <c r="A53" s="30"/>
      <c r="B53" s="49" t="s">
        <v>129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4">
        <v>0</v>
      </c>
      <c r="K53" s="34">
        <v>0</v>
      </c>
      <c r="L53" s="34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4">
        <v>0</v>
      </c>
      <c r="V53" s="34">
        <v>0</v>
      </c>
      <c r="W53" s="34">
        <v>0</v>
      </c>
      <c r="X53" s="33">
        <v>0</v>
      </c>
      <c r="Y53" s="33">
        <v>0</v>
      </c>
      <c r="Z53" s="33">
        <v>0</v>
      </c>
      <c r="AA53" s="31">
        <f t="shared" si="0"/>
        <v>0</v>
      </c>
      <c r="AB53" s="31" t="e">
        <f t="shared" si="1"/>
        <v>#DIV/0!</v>
      </c>
      <c r="AC53" s="31" t="e">
        <f t="shared" si="2"/>
        <v>#DIV/0!</v>
      </c>
      <c r="AD53" s="31" t="e">
        <f t="shared" si="3"/>
        <v>#DIV/0!</v>
      </c>
      <c r="AE53" s="31">
        <f t="shared" si="4"/>
        <v>0</v>
      </c>
      <c r="AF53" s="31">
        <f t="shared" si="5"/>
        <v>0</v>
      </c>
    </row>
    <row r="54" spans="1:32" s="31" customFormat="1" ht="12.75" customHeight="1" x14ac:dyDescent="0.2">
      <c r="A54" s="30"/>
      <c r="B54" s="49" t="s">
        <v>130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4">
        <v>0</v>
      </c>
      <c r="K54" s="34">
        <v>0</v>
      </c>
      <c r="L54" s="34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4">
        <v>0</v>
      </c>
      <c r="V54" s="34">
        <v>0</v>
      </c>
      <c r="W54" s="34">
        <v>0</v>
      </c>
      <c r="X54" s="33">
        <v>0</v>
      </c>
      <c r="Y54" s="33">
        <v>4.0000000000000002E-4</v>
      </c>
      <c r="Z54" s="33">
        <v>0</v>
      </c>
      <c r="AA54" s="31">
        <f t="shared" si="0"/>
        <v>4.0000000000000002E-4</v>
      </c>
      <c r="AB54" s="31">
        <f t="shared" si="1"/>
        <v>4.1666666666666664E-2</v>
      </c>
      <c r="AC54" s="31" t="e">
        <f t="shared" si="2"/>
        <v>#DIV/0!</v>
      </c>
      <c r="AD54" s="31" t="e">
        <f t="shared" si="3"/>
        <v>#DIV/0!</v>
      </c>
      <c r="AE54" s="31">
        <f t="shared" si="4"/>
        <v>0</v>
      </c>
      <c r="AF54" s="31">
        <f t="shared" si="5"/>
        <v>0</v>
      </c>
    </row>
    <row r="55" spans="1:32" s="31" customFormat="1" ht="12.75" customHeight="1" x14ac:dyDescent="0.2">
      <c r="A55" s="30"/>
      <c r="B55" s="49" t="s">
        <v>131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4">
        <v>0</v>
      </c>
      <c r="K55" s="34">
        <v>0</v>
      </c>
      <c r="L55" s="34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4">
        <v>0</v>
      </c>
      <c r="V55" s="34">
        <v>0</v>
      </c>
      <c r="W55" s="34">
        <v>0</v>
      </c>
      <c r="X55" s="33">
        <v>0</v>
      </c>
      <c r="Y55" s="33">
        <v>0</v>
      </c>
      <c r="Z55" s="33">
        <v>0</v>
      </c>
      <c r="AA55" s="31">
        <f t="shared" si="0"/>
        <v>0</v>
      </c>
      <c r="AB55" s="31" t="e">
        <f t="shared" si="1"/>
        <v>#DIV/0!</v>
      </c>
      <c r="AC55" s="31" t="e">
        <f t="shared" si="2"/>
        <v>#DIV/0!</v>
      </c>
      <c r="AD55" s="31" t="e">
        <f t="shared" si="3"/>
        <v>#DIV/0!</v>
      </c>
      <c r="AE55" s="31">
        <f t="shared" si="4"/>
        <v>0</v>
      </c>
      <c r="AF55" s="31">
        <f t="shared" si="5"/>
        <v>0</v>
      </c>
    </row>
    <row r="56" spans="1:32" s="31" customFormat="1" ht="12.75" customHeight="1" x14ac:dyDescent="0.2">
      <c r="A56" s="30"/>
      <c r="B56" s="51" t="s">
        <v>132</v>
      </c>
      <c r="C56" s="52">
        <v>5.04E-2</v>
      </c>
      <c r="D56" s="52">
        <v>4.5600000000000002E-2</v>
      </c>
      <c r="E56" s="52">
        <v>4.6800000000000001E-2</v>
      </c>
      <c r="F56" s="52">
        <v>4.5600000000000002E-2</v>
      </c>
      <c r="G56" s="52">
        <v>1.32E-2</v>
      </c>
      <c r="H56" s="52">
        <v>3.5999999999999999E-3</v>
      </c>
      <c r="I56" s="52">
        <v>1.32E-2</v>
      </c>
      <c r="J56" s="52">
        <v>4.6800000000000001E-2</v>
      </c>
      <c r="K56" s="52">
        <v>4.2000000000000003E-2</v>
      </c>
      <c r="L56" s="52">
        <v>1.2E-2</v>
      </c>
      <c r="M56" s="52">
        <v>3.5999999999999999E-3</v>
      </c>
      <c r="N56" s="52">
        <v>3.5999999999999999E-3</v>
      </c>
      <c r="O56" s="52">
        <v>1.44E-2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1.1999999999999999E-3</v>
      </c>
      <c r="Y56" s="52">
        <v>0</v>
      </c>
      <c r="Z56" s="52">
        <v>0</v>
      </c>
      <c r="AA56" s="31">
        <f t="shared" si="0"/>
        <v>0.34199999999999997</v>
      </c>
      <c r="AB56" s="31">
        <f t="shared" si="1"/>
        <v>0.28273809523809523</v>
      </c>
      <c r="AC56" s="31">
        <f t="shared" si="2"/>
        <v>0.30448717948717946</v>
      </c>
      <c r="AD56" s="31" t="e">
        <f t="shared" si="3"/>
        <v>#DIV/0!</v>
      </c>
      <c r="AE56" s="31">
        <f t="shared" si="4"/>
        <v>4.6800000000000001E-2</v>
      </c>
      <c r="AF56" s="31">
        <f t="shared" si="5"/>
        <v>0</v>
      </c>
    </row>
    <row r="57" spans="1:32" s="31" customFormat="1" ht="12.75" customHeight="1" x14ac:dyDescent="0.2">
      <c r="A57" s="30"/>
      <c r="B57" s="49" t="s">
        <v>133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4">
        <v>0</v>
      </c>
      <c r="K57" s="34">
        <v>0</v>
      </c>
      <c r="L57" s="34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4">
        <v>0</v>
      </c>
      <c r="V57" s="34">
        <v>0</v>
      </c>
      <c r="W57" s="34">
        <v>0</v>
      </c>
      <c r="X57" s="33">
        <v>0</v>
      </c>
      <c r="Y57" s="33">
        <v>0</v>
      </c>
      <c r="Z57" s="33">
        <v>0</v>
      </c>
      <c r="AA57" s="31">
        <f t="shared" si="0"/>
        <v>0</v>
      </c>
      <c r="AB57" s="31" t="e">
        <f t="shared" si="1"/>
        <v>#DIV/0!</v>
      </c>
      <c r="AC57" s="31" t="e">
        <f t="shared" si="2"/>
        <v>#DIV/0!</v>
      </c>
      <c r="AD57" s="31" t="e">
        <f t="shared" si="3"/>
        <v>#DIV/0!</v>
      </c>
      <c r="AE57" s="31">
        <f t="shared" si="4"/>
        <v>0</v>
      </c>
      <c r="AF57" s="31">
        <f t="shared" si="5"/>
        <v>0</v>
      </c>
    </row>
    <row r="58" spans="1:32" s="31" customFormat="1" ht="12.75" customHeight="1" x14ac:dyDescent="0.2">
      <c r="A58" s="30"/>
      <c r="B58" s="49" t="s">
        <v>134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4">
        <v>0</v>
      </c>
      <c r="K58" s="34">
        <v>0</v>
      </c>
      <c r="L58" s="34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4">
        <v>0</v>
      </c>
      <c r="V58" s="34">
        <v>0</v>
      </c>
      <c r="W58" s="34">
        <v>0</v>
      </c>
      <c r="X58" s="33">
        <v>0</v>
      </c>
      <c r="Y58" s="33">
        <v>0</v>
      </c>
      <c r="Z58" s="33">
        <v>0</v>
      </c>
      <c r="AA58" s="31">
        <f t="shared" si="0"/>
        <v>0</v>
      </c>
      <c r="AB58" s="31" t="e">
        <f t="shared" si="1"/>
        <v>#DIV/0!</v>
      </c>
      <c r="AC58" s="31" t="e">
        <f t="shared" si="2"/>
        <v>#DIV/0!</v>
      </c>
      <c r="AD58" s="31" t="e">
        <f t="shared" si="3"/>
        <v>#DIV/0!</v>
      </c>
      <c r="AE58" s="31">
        <f t="shared" si="4"/>
        <v>0</v>
      </c>
      <c r="AF58" s="31">
        <f t="shared" si="5"/>
        <v>0</v>
      </c>
    </row>
    <row r="59" spans="1:32" s="31" customFormat="1" ht="12.75" customHeight="1" x14ac:dyDescent="0.2">
      <c r="A59" s="30"/>
      <c r="B59" s="49" t="s">
        <v>135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4">
        <v>0</v>
      </c>
      <c r="K59" s="34">
        <v>0</v>
      </c>
      <c r="L59" s="34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4">
        <v>0</v>
      </c>
      <c r="V59" s="34">
        <v>0</v>
      </c>
      <c r="W59" s="34">
        <v>0</v>
      </c>
      <c r="X59" s="33">
        <v>0</v>
      </c>
      <c r="Y59" s="33">
        <v>0</v>
      </c>
      <c r="Z59" s="33">
        <v>0</v>
      </c>
      <c r="AA59" s="31">
        <f t="shared" si="0"/>
        <v>0</v>
      </c>
      <c r="AB59" s="31" t="e">
        <f t="shared" si="1"/>
        <v>#DIV/0!</v>
      </c>
      <c r="AC59" s="31" t="e">
        <f t="shared" si="2"/>
        <v>#DIV/0!</v>
      </c>
      <c r="AD59" s="31" t="e">
        <f t="shared" si="3"/>
        <v>#DIV/0!</v>
      </c>
      <c r="AE59" s="31">
        <f t="shared" si="4"/>
        <v>0</v>
      </c>
      <c r="AF59" s="31">
        <f t="shared" si="5"/>
        <v>0</v>
      </c>
    </row>
    <row r="60" spans="1:32" s="31" customFormat="1" ht="12.75" customHeight="1" x14ac:dyDescent="0.2">
      <c r="A60" s="30"/>
      <c r="B60" s="49" t="s">
        <v>136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4">
        <v>0</v>
      </c>
      <c r="K60" s="34">
        <v>0</v>
      </c>
      <c r="L60" s="34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4">
        <v>0</v>
      </c>
      <c r="V60" s="34">
        <v>0</v>
      </c>
      <c r="W60" s="34">
        <v>0</v>
      </c>
      <c r="X60" s="33">
        <v>0</v>
      </c>
      <c r="Y60" s="33">
        <v>0</v>
      </c>
      <c r="Z60" s="33">
        <v>0</v>
      </c>
      <c r="AA60" s="31">
        <f t="shared" si="0"/>
        <v>0</v>
      </c>
      <c r="AB60" s="31" t="e">
        <f t="shared" si="1"/>
        <v>#DIV/0!</v>
      </c>
      <c r="AC60" s="31" t="e">
        <f t="shared" si="2"/>
        <v>#DIV/0!</v>
      </c>
      <c r="AD60" s="31" t="e">
        <f t="shared" si="3"/>
        <v>#DIV/0!</v>
      </c>
      <c r="AE60" s="31">
        <f t="shared" si="4"/>
        <v>0</v>
      </c>
      <c r="AF60" s="31">
        <f t="shared" si="5"/>
        <v>0</v>
      </c>
    </row>
    <row r="61" spans="1:32" s="31" customFormat="1" ht="12.75" customHeight="1" x14ac:dyDescent="0.2">
      <c r="A61" s="30"/>
      <c r="B61" s="49" t="s">
        <v>137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4">
        <v>0</v>
      </c>
      <c r="K61" s="34">
        <v>0</v>
      </c>
      <c r="L61" s="34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4">
        <v>0</v>
      </c>
      <c r="V61" s="34">
        <v>0</v>
      </c>
      <c r="W61" s="34">
        <v>0</v>
      </c>
      <c r="X61" s="33">
        <v>0</v>
      </c>
      <c r="Y61" s="33">
        <v>0</v>
      </c>
      <c r="Z61" s="33">
        <v>0</v>
      </c>
      <c r="AA61" s="31">
        <f t="shared" si="0"/>
        <v>0</v>
      </c>
      <c r="AB61" s="31" t="e">
        <f t="shared" si="1"/>
        <v>#DIV/0!</v>
      </c>
      <c r="AC61" s="31" t="e">
        <f t="shared" si="2"/>
        <v>#DIV/0!</v>
      </c>
      <c r="AD61" s="31" t="e">
        <f t="shared" si="3"/>
        <v>#DIV/0!</v>
      </c>
      <c r="AE61" s="31">
        <f t="shared" si="4"/>
        <v>0</v>
      </c>
      <c r="AF61" s="31">
        <f t="shared" si="5"/>
        <v>0</v>
      </c>
    </row>
    <row r="62" spans="1:32" s="31" customFormat="1" ht="12.75" customHeight="1" x14ac:dyDescent="0.2">
      <c r="A62" s="30"/>
      <c r="B62" s="49" t="s">
        <v>138</v>
      </c>
      <c r="C62" s="33">
        <v>5.04E-2</v>
      </c>
      <c r="D62" s="33">
        <v>4.5600000000000002E-2</v>
      </c>
      <c r="E62" s="33">
        <v>4.6800000000000001E-2</v>
      </c>
      <c r="F62" s="33">
        <v>4.5600000000000002E-2</v>
      </c>
      <c r="G62" s="33">
        <v>1.32E-2</v>
      </c>
      <c r="H62" s="33">
        <v>3.5999999999999999E-3</v>
      </c>
      <c r="I62" s="33">
        <v>1.32E-2</v>
      </c>
      <c r="J62" s="34">
        <v>4.6800000000000001E-2</v>
      </c>
      <c r="K62" s="34">
        <v>4.2000000000000003E-2</v>
      </c>
      <c r="L62" s="34">
        <v>1.2E-2</v>
      </c>
      <c r="M62" s="33">
        <v>3.5999999999999999E-3</v>
      </c>
      <c r="N62" s="33">
        <v>3.5999999999999999E-3</v>
      </c>
      <c r="O62" s="33">
        <v>1.44E-2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4">
        <v>0</v>
      </c>
      <c r="V62" s="34">
        <v>0</v>
      </c>
      <c r="W62" s="34">
        <v>0</v>
      </c>
      <c r="X62" s="33">
        <v>1.1999999999999999E-3</v>
      </c>
      <c r="Y62" s="33">
        <v>0</v>
      </c>
      <c r="Z62" s="33">
        <v>0</v>
      </c>
      <c r="AA62" s="31">
        <f t="shared" si="0"/>
        <v>0.34199999999999997</v>
      </c>
      <c r="AB62" s="31">
        <f t="shared" si="1"/>
        <v>0.28273809523809523</v>
      </c>
      <c r="AC62" s="31">
        <f t="shared" si="2"/>
        <v>0.30448717948717946</v>
      </c>
      <c r="AD62" s="31" t="e">
        <f t="shared" si="3"/>
        <v>#DIV/0!</v>
      </c>
      <c r="AE62" s="31">
        <f t="shared" si="4"/>
        <v>4.6800000000000001E-2</v>
      </c>
      <c r="AF62" s="31">
        <f t="shared" si="5"/>
        <v>0</v>
      </c>
    </row>
    <row r="63" spans="1:32" s="31" customFormat="1" ht="12.75" customHeight="1" x14ac:dyDescent="0.2">
      <c r="A63" s="30"/>
      <c r="B63" s="49" t="s">
        <v>139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4">
        <v>0</v>
      </c>
      <c r="K63" s="34">
        <v>0</v>
      </c>
      <c r="L63" s="34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4">
        <v>0</v>
      </c>
      <c r="V63" s="34">
        <v>0</v>
      </c>
      <c r="W63" s="34">
        <v>0</v>
      </c>
      <c r="X63" s="33">
        <v>0</v>
      </c>
      <c r="Y63" s="33">
        <v>0</v>
      </c>
      <c r="Z63" s="33">
        <v>0</v>
      </c>
      <c r="AA63" s="31">
        <f t="shared" si="0"/>
        <v>0</v>
      </c>
      <c r="AB63" s="31" t="e">
        <f t="shared" si="1"/>
        <v>#DIV/0!</v>
      </c>
      <c r="AC63" s="31" t="e">
        <f t="shared" si="2"/>
        <v>#DIV/0!</v>
      </c>
      <c r="AD63" s="31" t="e">
        <f t="shared" si="3"/>
        <v>#DIV/0!</v>
      </c>
      <c r="AE63" s="31">
        <f t="shared" si="4"/>
        <v>0</v>
      </c>
      <c r="AF63" s="31">
        <f t="shared" si="5"/>
        <v>0</v>
      </c>
    </row>
    <row r="64" spans="1:32" s="31" customFormat="1" ht="12.75" customHeight="1" x14ac:dyDescent="0.2">
      <c r="A64" s="30"/>
      <c r="B64" s="49" t="s">
        <v>140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  <c r="K64" s="34">
        <v>0</v>
      </c>
      <c r="L64" s="34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4">
        <v>0</v>
      </c>
      <c r="V64" s="34">
        <v>0</v>
      </c>
      <c r="W64" s="34">
        <v>0</v>
      </c>
      <c r="X64" s="33">
        <v>0</v>
      </c>
      <c r="Y64" s="33">
        <v>0</v>
      </c>
      <c r="Z64" s="33">
        <v>0</v>
      </c>
      <c r="AA64" s="31">
        <f t="shared" si="0"/>
        <v>0</v>
      </c>
      <c r="AB64" s="31" t="e">
        <f t="shared" si="1"/>
        <v>#DIV/0!</v>
      </c>
      <c r="AC64" s="31" t="e">
        <f t="shared" si="2"/>
        <v>#DIV/0!</v>
      </c>
      <c r="AD64" s="31" t="e">
        <f t="shared" si="3"/>
        <v>#DIV/0!</v>
      </c>
      <c r="AE64" s="31">
        <f t="shared" si="4"/>
        <v>0</v>
      </c>
      <c r="AF64" s="31">
        <f t="shared" si="5"/>
        <v>0</v>
      </c>
    </row>
    <row r="65" spans="1:32" s="31" customFormat="1" ht="12.75" customHeight="1" x14ac:dyDescent="0.2">
      <c r="A65" s="30"/>
      <c r="B65" s="49" t="s">
        <v>141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4">
        <v>0</v>
      </c>
      <c r="K65" s="34">
        <v>0</v>
      </c>
      <c r="L65" s="34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4">
        <v>0</v>
      </c>
      <c r="V65" s="34">
        <v>0</v>
      </c>
      <c r="W65" s="34">
        <v>0</v>
      </c>
      <c r="X65" s="33">
        <v>0</v>
      </c>
      <c r="Y65" s="33">
        <v>0</v>
      </c>
      <c r="Z65" s="33">
        <v>0</v>
      </c>
      <c r="AA65" s="31">
        <f t="shared" si="0"/>
        <v>0</v>
      </c>
      <c r="AB65" s="31" t="e">
        <f t="shared" si="1"/>
        <v>#DIV/0!</v>
      </c>
      <c r="AC65" s="31" t="e">
        <f t="shared" si="2"/>
        <v>#DIV/0!</v>
      </c>
      <c r="AD65" s="31" t="e">
        <f t="shared" si="3"/>
        <v>#DIV/0!</v>
      </c>
      <c r="AE65" s="31">
        <f t="shared" si="4"/>
        <v>0</v>
      </c>
      <c r="AF65" s="31">
        <f t="shared" si="5"/>
        <v>0</v>
      </c>
    </row>
    <row r="66" spans="1:32" s="31" customFormat="1" ht="12.75" customHeight="1" x14ac:dyDescent="0.2">
      <c r="A66" s="30"/>
      <c r="B66" s="49" t="s">
        <v>142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4">
        <v>0</v>
      </c>
      <c r="K66" s="34">
        <v>0</v>
      </c>
      <c r="L66" s="34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4">
        <v>0</v>
      </c>
      <c r="V66" s="34">
        <v>0</v>
      </c>
      <c r="W66" s="34">
        <v>0</v>
      </c>
      <c r="X66" s="33">
        <v>0</v>
      </c>
      <c r="Y66" s="33">
        <v>0</v>
      </c>
      <c r="Z66" s="33">
        <v>0</v>
      </c>
      <c r="AA66" s="31">
        <f t="shared" si="0"/>
        <v>0</v>
      </c>
      <c r="AB66" s="31" t="e">
        <f t="shared" si="1"/>
        <v>#DIV/0!</v>
      </c>
      <c r="AC66" s="31" t="e">
        <f t="shared" si="2"/>
        <v>#DIV/0!</v>
      </c>
      <c r="AD66" s="31" t="e">
        <f t="shared" si="3"/>
        <v>#DIV/0!</v>
      </c>
      <c r="AE66" s="31">
        <f t="shared" si="4"/>
        <v>0</v>
      </c>
      <c r="AF66" s="31">
        <f t="shared" si="5"/>
        <v>0</v>
      </c>
    </row>
    <row r="67" spans="1:32" s="31" customFormat="1" ht="12.75" customHeight="1" x14ac:dyDescent="0.2">
      <c r="A67" s="30"/>
      <c r="B67" s="51" t="s">
        <v>143</v>
      </c>
      <c r="C67" s="52">
        <v>1.264</v>
      </c>
      <c r="D67" s="52">
        <v>1.2536</v>
      </c>
      <c r="E67" s="52">
        <v>1.246</v>
      </c>
      <c r="F67" s="52">
        <v>1.24</v>
      </c>
      <c r="G67" s="52">
        <v>1.18</v>
      </c>
      <c r="H67" s="52">
        <v>1.0952</v>
      </c>
      <c r="I67" s="52">
        <v>1.1335999999999999</v>
      </c>
      <c r="J67" s="52">
        <v>1.1724000000000001</v>
      </c>
      <c r="K67" s="52">
        <v>1.1282000000000001</v>
      </c>
      <c r="L67" s="52">
        <v>1.1681999999999999</v>
      </c>
      <c r="M67" s="52">
        <v>1.1442000000000001</v>
      </c>
      <c r="N67" s="52">
        <v>1.1317999999999999</v>
      </c>
      <c r="O67" s="52">
        <v>1.1252</v>
      </c>
      <c r="P67" s="52">
        <v>1.0549999999999999</v>
      </c>
      <c r="Q67" s="52">
        <v>1.0788</v>
      </c>
      <c r="R67" s="52">
        <v>1.095</v>
      </c>
      <c r="S67" s="52">
        <v>1.1002000000000001</v>
      </c>
      <c r="T67" s="52">
        <v>1.1282000000000001</v>
      </c>
      <c r="U67" s="52">
        <v>1.133</v>
      </c>
      <c r="V67" s="52">
        <v>1.1666000000000001</v>
      </c>
      <c r="W67" s="52">
        <v>1.1548</v>
      </c>
      <c r="X67" s="52">
        <v>1.1906000000000001</v>
      </c>
      <c r="Y67" s="52">
        <v>1.2134</v>
      </c>
      <c r="Z67" s="52">
        <v>1.2052</v>
      </c>
      <c r="AA67" s="31">
        <f t="shared" si="0"/>
        <v>27.8032</v>
      </c>
      <c r="AB67" s="31">
        <f t="shared" si="1"/>
        <v>0.91650843881856547</v>
      </c>
      <c r="AC67" s="31">
        <f t="shared" si="2"/>
        <v>0.98811554645740929</v>
      </c>
      <c r="AD67" s="31">
        <f t="shared" si="3"/>
        <v>0.99302817303845936</v>
      </c>
      <c r="AE67" s="31">
        <f t="shared" si="4"/>
        <v>1.1724000000000001</v>
      </c>
      <c r="AF67" s="31">
        <f t="shared" si="5"/>
        <v>1.1666000000000001</v>
      </c>
    </row>
    <row r="68" spans="1:32" s="31" customFormat="1" ht="12.75" customHeight="1" x14ac:dyDescent="0.2">
      <c r="A68" s="30"/>
      <c r="B68" s="49" t="s">
        <v>144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4">
        <v>0</v>
      </c>
      <c r="K68" s="34">
        <v>0</v>
      </c>
      <c r="L68" s="34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4">
        <v>0</v>
      </c>
      <c r="V68" s="34">
        <v>0</v>
      </c>
      <c r="W68" s="34">
        <v>0</v>
      </c>
      <c r="X68" s="33">
        <v>0</v>
      </c>
      <c r="Y68" s="33">
        <v>0</v>
      </c>
      <c r="Z68" s="33">
        <v>0</v>
      </c>
      <c r="AA68" s="31">
        <f t="shared" si="0"/>
        <v>0</v>
      </c>
      <c r="AB68" s="31" t="e">
        <f t="shared" si="1"/>
        <v>#DIV/0!</v>
      </c>
      <c r="AC68" s="31" t="e">
        <f t="shared" si="2"/>
        <v>#DIV/0!</v>
      </c>
      <c r="AD68" s="31" t="e">
        <f t="shared" si="3"/>
        <v>#DIV/0!</v>
      </c>
      <c r="AE68" s="31">
        <f t="shared" si="4"/>
        <v>0</v>
      </c>
      <c r="AF68" s="31">
        <f t="shared" si="5"/>
        <v>0</v>
      </c>
    </row>
    <row r="69" spans="1:32" s="31" customFormat="1" ht="12.75" customHeight="1" x14ac:dyDescent="0.2">
      <c r="A69" s="30"/>
      <c r="B69" s="49" t="s">
        <v>145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4">
        <v>0</v>
      </c>
      <c r="K69" s="34">
        <v>0</v>
      </c>
      <c r="L69" s="34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4">
        <v>0</v>
      </c>
      <c r="V69" s="34">
        <v>0</v>
      </c>
      <c r="W69" s="34">
        <v>0</v>
      </c>
      <c r="X69" s="33">
        <v>0</v>
      </c>
      <c r="Y69" s="33">
        <v>0</v>
      </c>
      <c r="Z69" s="33">
        <v>0</v>
      </c>
      <c r="AA69" s="31">
        <f t="shared" si="0"/>
        <v>0</v>
      </c>
      <c r="AB69" s="31" t="e">
        <f t="shared" si="1"/>
        <v>#DIV/0!</v>
      </c>
      <c r="AC69" s="31" t="e">
        <f t="shared" si="2"/>
        <v>#DIV/0!</v>
      </c>
      <c r="AD69" s="31" t="e">
        <f t="shared" si="3"/>
        <v>#DIV/0!</v>
      </c>
      <c r="AE69" s="31">
        <f t="shared" si="4"/>
        <v>0</v>
      </c>
      <c r="AF69" s="31">
        <f t="shared" si="5"/>
        <v>0</v>
      </c>
    </row>
    <row r="70" spans="1:32" s="31" customFormat="1" ht="12.75" customHeight="1" x14ac:dyDescent="0.2">
      <c r="A70" s="30"/>
      <c r="B70" s="49" t="s">
        <v>107</v>
      </c>
      <c r="C70" s="33">
        <v>9.9599999999999994E-2</v>
      </c>
      <c r="D70" s="33">
        <v>9.8400000000000001E-2</v>
      </c>
      <c r="E70" s="33">
        <v>9.9599999999999994E-2</v>
      </c>
      <c r="F70" s="33">
        <v>9.8400000000000001E-2</v>
      </c>
      <c r="G70" s="33">
        <v>9.7199999999999995E-2</v>
      </c>
      <c r="H70" s="33">
        <v>9.9599999999999994E-2</v>
      </c>
      <c r="I70" s="33">
        <v>9.8400000000000001E-2</v>
      </c>
      <c r="J70" s="34">
        <v>9.8400000000000001E-2</v>
      </c>
      <c r="K70" s="34">
        <v>9.9599999999999994E-2</v>
      </c>
      <c r="L70" s="34">
        <v>9.9599999999999994E-2</v>
      </c>
      <c r="M70" s="33">
        <v>9.9599999999999994E-2</v>
      </c>
      <c r="N70" s="33">
        <v>9.8400000000000001E-2</v>
      </c>
      <c r="O70" s="33">
        <v>9.9599999999999994E-2</v>
      </c>
      <c r="P70" s="33">
        <v>9.9599999999999994E-2</v>
      </c>
      <c r="Q70" s="33">
        <v>9.8400000000000001E-2</v>
      </c>
      <c r="R70" s="33">
        <v>9.9599999999999994E-2</v>
      </c>
      <c r="S70" s="33">
        <v>9.9599999999999994E-2</v>
      </c>
      <c r="T70" s="33">
        <v>9.9599999999999994E-2</v>
      </c>
      <c r="U70" s="34">
        <v>9.8400000000000001E-2</v>
      </c>
      <c r="V70" s="34">
        <v>0.1008</v>
      </c>
      <c r="W70" s="34">
        <v>9.9599999999999994E-2</v>
      </c>
      <c r="X70" s="33">
        <v>0.1008</v>
      </c>
      <c r="Y70" s="33">
        <v>9.9599999999999994E-2</v>
      </c>
      <c r="Z70" s="33">
        <v>0.1008</v>
      </c>
      <c r="AA70" s="31">
        <f t="shared" si="0"/>
        <v>2.3832</v>
      </c>
      <c r="AB70" s="31">
        <f t="shared" si="1"/>
        <v>0.98511904761904756</v>
      </c>
      <c r="AC70" s="31">
        <f t="shared" si="2"/>
        <v>0.99698795180722899</v>
      </c>
      <c r="AD70" s="31">
        <f t="shared" si="3"/>
        <v>0.98511904761904756</v>
      </c>
      <c r="AE70" s="31">
        <f t="shared" si="4"/>
        <v>9.9599999999999994E-2</v>
      </c>
      <c r="AF70" s="31">
        <f t="shared" si="5"/>
        <v>0.1008</v>
      </c>
    </row>
    <row r="71" spans="1:32" s="31" customFormat="1" ht="12.75" customHeight="1" x14ac:dyDescent="0.2">
      <c r="A71" s="30"/>
      <c r="B71" s="49" t="s">
        <v>146</v>
      </c>
      <c r="C71" s="33">
        <v>2.3999999999999998E-3</v>
      </c>
      <c r="D71" s="33">
        <v>8.3999999999999995E-3</v>
      </c>
      <c r="E71" s="33">
        <v>6.0000000000000001E-3</v>
      </c>
      <c r="F71" s="33">
        <v>2.3999999999999998E-3</v>
      </c>
      <c r="G71" s="33">
        <v>1.0800000000000001E-2</v>
      </c>
      <c r="H71" s="33">
        <v>0</v>
      </c>
      <c r="I71" s="33">
        <v>2.0400000000000001E-2</v>
      </c>
      <c r="J71" s="34">
        <v>6.7199999999999996E-2</v>
      </c>
      <c r="K71" s="34">
        <v>1.2E-2</v>
      </c>
      <c r="L71" s="34">
        <v>3.1199999999999999E-2</v>
      </c>
      <c r="M71" s="33">
        <v>2.0400000000000001E-2</v>
      </c>
      <c r="N71" s="33">
        <v>2.8799999999999999E-2</v>
      </c>
      <c r="O71" s="33">
        <v>3.3599999999999998E-2</v>
      </c>
      <c r="P71" s="33">
        <v>0</v>
      </c>
      <c r="Q71" s="33">
        <v>2.3999999999999998E-3</v>
      </c>
      <c r="R71" s="33">
        <v>4.7999999999999996E-3</v>
      </c>
      <c r="S71" s="33">
        <v>1.2E-2</v>
      </c>
      <c r="T71" s="33">
        <v>4.7999999999999996E-3</v>
      </c>
      <c r="U71" s="34">
        <v>1.1999999999999999E-3</v>
      </c>
      <c r="V71" s="34">
        <v>6.0000000000000001E-3</v>
      </c>
      <c r="W71" s="34">
        <v>1.0800000000000001E-2</v>
      </c>
      <c r="X71" s="33">
        <v>2.2800000000000001E-2</v>
      </c>
      <c r="Y71" s="33">
        <v>2.4E-2</v>
      </c>
      <c r="Z71" s="33">
        <v>1.6799999999999999E-2</v>
      </c>
      <c r="AA71" s="31">
        <f t="shared" si="0"/>
        <v>0.34920000000000001</v>
      </c>
      <c r="AB71" s="31">
        <f t="shared" si="1"/>
        <v>0.21651785714285715</v>
      </c>
      <c r="AC71" s="31">
        <f t="shared" si="2"/>
        <v>0.21651785714285715</v>
      </c>
      <c r="AD71" s="31">
        <f t="shared" si="3"/>
        <v>1.3472222222222221</v>
      </c>
      <c r="AE71" s="31">
        <f t="shared" si="4"/>
        <v>6.7199999999999996E-2</v>
      </c>
      <c r="AF71" s="31">
        <f t="shared" si="5"/>
        <v>1.0800000000000001E-2</v>
      </c>
    </row>
    <row r="72" spans="1:32" s="31" customFormat="1" ht="12.75" customHeight="1" x14ac:dyDescent="0.2">
      <c r="A72" s="30"/>
      <c r="B72" s="49" t="s">
        <v>147</v>
      </c>
      <c r="C72" s="33">
        <v>0.1152</v>
      </c>
      <c r="D72" s="33">
        <v>0.1128</v>
      </c>
      <c r="E72" s="33">
        <v>0.11600000000000001</v>
      </c>
      <c r="F72" s="33">
        <v>0.1152</v>
      </c>
      <c r="G72" s="33">
        <v>0.112</v>
      </c>
      <c r="H72" s="33">
        <v>0.1144</v>
      </c>
      <c r="I72" s="33">
        <v>0.11360000000000001</v>
      </c>
      <c r="J72" s="34">
        <v>0.1168</v>
      </c>
      <c r="K72" s="34">
        <v>0.11600000000000001</v>
      </c>
      <c r="L72" s="34">
        <v>0.1168</v>
      </c>
      <c r="M72" s="33">
        <v>0.11600000000000001</v>
      </c>
      <c r="N72" s="33">
        <v>0.11840000000000001</v>
      </c>
      <c r="O72" s="33">
        <v>0.1192</v>
      </c>
      <c r="P72" s="33">
        <v>0.11840000000000001</v>
      </c>
      <c r="Q72" s="33">
        <v>0.1168</v>
      </c>
      <c r="R72" s="33">
        <v>0.1168</v>
      </c>
      <c r="S72" s="33">
        <v>0.1168</v>
      </c>
      <c r="T72" s="33">
        <v>0.1168</v>
      </c>
      <c r="U72" s="34">
        <v>0.1144</v>
      </c>
      <c r="V72" s="34">
        <v>0.1144</v>
      </c>
      <c r="W72" s="34">
        <v>0.11600000000000001</v>
      </c>
      <c r="X72" s="33">
        <v>0.1152</v>
      </c>
      <c r="Y72" s="33">
        <v>0.1128</v>
      </c>
      <c r="Z72" s="33">
        <v>0.1144</v>
      </c>
      <c r="AA72" s="31">
        <f t="shared" ref="AA72:AA135" si="6">SUM(C72:Z72)</f>
        <v>2.7751999999999999</v>
      </c>
      <c r="AB72" s="31">
        <f t="shared" ref="AB72:AB135" si="7">AVERAGE(C72:Z72)/MAX(C72:Z72)</f>
        <v>0.97007829977628623</v>
      </c>
      <c r="AC72" s="31">
        <f t="shared" ref="AC72:AC135" si="8">AVERAGE(C72:Z72)/MAX(J72:L72)</f>
        <v>0.99001141552511407</v>
      </c>
      <c r="AD72" s="31">
        <f t="shared" ref="AD72:AD135" si="9">AVERAGE(C72:Z72)/MAX(U72:W72)</f>
        <v>0.99683908045976999</v>
      </c>
      <c r="AE72" s="31">
        <f t="shared" ref="AE72:AE135" si="10">MAX(J72:L72)</f>
        <v>0.1168</v>
      </c>
      <c r="AF72" s="31">
        <f t="shared" ref="AF72:AF135" si="11">MAX(U72:W72)</f>
        <v>0.11600000000000001</v>
      </c>
    </row>
    <row r="73" spans="1:32" s="31" customFormat="1" ht="12.75" customHeight="1" x14ac:dyDescent="0.2">
      <c r="A73" s="30"/>
      <c r="B73" s="49" t="s">
        <v>109</v>
      </c>
      <c r="C73" s="33">
        <v>0.18360000000000001</v>
      </c>
      <c r="D73" s="33">
        <v>0.18360000000000001</v>
      </c>
      <c r="E73" s="33">
        <v>0.18479999999999999</v>
      </c>
      <c r="F73" s="33">
        <v>0.17879999999999999</v>
      </c>
      <c r="G73" s="33">
        <v>0.1668</v>
      </c>
      <c r="H73" s="33">
        <v>0.1416</v>
      </c>
      <c r="I73" s="33">
        <v>0.12479999999999999</v>
      </c>
      <c r="J73" s="34">
        <v>0.10680000000000001</v>
      </c>
      <c r="K73" s="34">
        <v>0.10920000000000001</v>
      </c>
      <c r="L73" s="34">
        <v>0.1164</v>
      </c>
      <c r="M73" s="33">
        <v>0.126</v>
      </c>
      <c r="N73" s="33">
        <v>0.12959999999999999</v>
      </c>
      <c r="O73" s="33">
        <v>0.13919999999999999</v>
      </c>
      <c r="P73" s="33">
        <v>0.13439999999999999</v>
      </c>
      <c r="Q73" s="33">
        <v>0.1416</v>
      </c>
      <c r="R73" s="33">
        <v>0.15</v>
      </c>
      <c r="S73" s="33">
        <v>0.15479999999999999</v>
      </c>
      <c r="T73" s="33">
        <v>0.16200000000000001</v>
      </c>
      <c r="U73" s="34">
        <v>0.1704</v>
      </c>
      <c r="V73" s="34">
        <v>0.17399999999999999</v>
      </c>
      <c r="W73" s="34">
        <v>0.17280000000000001</v>
      </c>
      <c r="X73" s="33">
        <v>0.1716</v>
      </c>
      <c r="Y73" s="33">
        <v>0.17280000000000001</v>
      </c>
      <c r="Z73" s="33">
        <v>0.17519999999999999</v>
      </c>
      <c r="AA73" s="31">
        <f t="shared" si="6"/>
        <v>3.6707999999999994</v>
      </c>
      <c r="AB73" s="31">
        <f t="shared" si="7"/>
        <v>0.82765151515151503</v>
      </c>
      <c r="AC73" s="31">
        <f t="shared" si="8"/>
        <v>1.3140034364261166</v>
      </c>
      <c r="AD73" s="31">
        <f t="shared" si="9"/>
        <v>0.879022988505747</v>
      </c>
      <c r="AE73" s="31">
        <f t="shared" si="10"/>
        <v>0.1164</v>
      </c>
      <c r="AF73" s="31">
        <f t="shared" si="11"/>
        <v>0.17399999999999999</v>
      </c>
    </row>
    <row r="74" spans="1:32" s="31" customFormat="1" ht="12.75" customHeight="1" x14ac:dyDescent="0.2">
      <c r="A74" s="30"/>
      <c r="B74" s="49" t="s">
        <v>148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4">
        <v>0</v>
      </c>
      <c r="K74" s="34">
        <v>0</v>
      </c>
      <c r="L74" s="34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4">
        <v>0</v>
      </c>
      <c r="V74" s="34">
        <v>0</v>
      </c>
      <c r="W74" s="34">
        <v>0</v>
      </c>
      <c r="X74" s="33">
        <v>0</v>
      </c>
      <c r="Y74" s="33">
        <v>0</v>
      </c>
      <c r="Z74" s="33">
        <v>0</v>
      </c>
      <c r="AA74" s="31">
        <f t="shared" si="6"/>
        <v>0</v>
      </c>
      <c r="AB74" s="31" t="e">
        <f t="shared" si="7"/>
        <v>#DIV/0!</v>
      </c>
      <c r="AC74" s="31" t="e">
        <f t="shared" si="8"/>
        <v>#DIV/0!</v>
      </c>
      <c r="AD74" s="31" t="e">
        <f t="shared" si="9"/>
        <v>#DIV/0!</v>
      </c>
      <c r="AE74" s="31">
        <f t="shared" si="10"/>
        <v>0</v>
      </c>
      <c r="AF74" s="31">
        <f t="shared" si="11"/>
        <v>0</v>
      </c>
    </row>
    <row r="75" spans="1:32" s="31" customFormat="1" ht="12.75" customHeight="1" x14ac:dyDescent="0.2">
      <c r="A75" s="30"/>
      <c r="B75" s="49" t="s">
        <v>149</v>
      </c>
      <c r="C75" s="33">
        <v>3.44E-2</v>
      </c>
      <c r="D75" s="33">
        <v>3.8399999999999997E-2</v>
      </c>
      <c r="E75" s="33">
        <v>2.7199999999999998E-2</v>
      </c>
      <c r="F75" s="33">
        <v>2.24E-2</v>
      </c>
      <c r="G75" s="33">
        <v>2.24E-2</v>
      </c>
      <c r="H75" s="33">
        <v>1.44E-2</v>
      </c>
      <c r="I75" s="33">
        <v>1.6E-2</v>
      </c>
      <c r="J75" s="34">
        <v>1.6E-2</v>
      </c>
      <c r="K75" s="34">
        <v>1.44E-2</v>
      </c>
      <c r="L75" s="34">
        <v>1.3599999999999999E-2</v>
      </c>
      <c r="M75" s="33">
        <v>8.0000000000000002E-3</v>
      </c>
      <c r="N75" s="33">
        <v>8.0000000000000002E-3</v>
      </c>
      <c r="O75" s="33">
        <v>9.5999999999999992E-3</v>
      </c>
      <c r="P75" s="33">
        <v>1.52E-2</v>
      </c>
      <c r="Q75" s="33">
        <v>1.7600000000000001E-2</v>
      </c>
      <c r="R75" s="33">
        <v>9.5999999999999992E-3</v>
      </c>
      <c r="S75" s="33">
        <v>3.2000000000000002E-3</v>
      </c>
      <c r="T75" s="33">
        <v>2.3999999999999998E-3</v>
      </c>
      <c r="U75" s="34">
        <v>4.0000000000000001E-3</v>
      </c>
      <c r="V75" s="34">
        <v>1.12E-2</v>
      </c>
      <c r="W75" s="34">
        <v>8.8000000000000005E-3</v>
      </c>
      <c r="X75" s="33">
        <v>1.04E-2</v>
      </c>
      <c r="Y75" s="33">
        <v>2.1600000000000001E-2</v>
      </c>
      <c r="Z75" s="33">
        <v>2.0799999999999999E-2</v>
      </c>
      <c r="AA75" s="31">
        <f t="shared" si="6"/>
        <v>0.36960000000000004</v>
      </c>
      <c r="AB75" s="31">
        <f t="shared" si="7"/>
        <v>0.40104166666666674</v>
      </c>
      <c r="AC75" s="31">
        <f t="shared" si="8"/>
        <v>0.96250000000000013</v>
      </c>
      <c r="AD75" s="31">
        <f t="shared" si="9"/>
        <v>1.3750000000000002</v>
      </c>
      <c r="AE75" s="31">
        <f t="shared" si="10"/>
        <v>1.6E-2</v>
      </c>
      <c r="AF75" s="31">
        <f t="shared" si="11"/>
        <v>1.12E-2</v>
      </c>
    </row>
    <row r="76" spans="1:32" s="31" customFormat="1" ht="12.75" customHeight="1" x14ac:dyDescent="0.2">
      <c r="A76" s="30"/>
      <c r="B76" s="49" t="s">
        <v>150</v>
      </c>
      <c r="C76" s="33">
        <v>5.0999999999999997E-2</v>
      </c>
      <c r="D76" s="33">
        <v>5.04E-2</v>
      </c>
      <c r="E76" s="33">
        <v>5.04E-2</v>
      </c>
      <c r="F76" s="33">
        <v>5.0999999999999997E-2</v>
      </c>
      <c r="G76" s="33">
        <v>5.04E-2</v>
      </c>
      <c r="H76" s="33">
        <v>5.04E-2</v>
      </c>
      <c r="I76" s="33">
        <v>4.9799999999999997E-2</v>
      </c>
      <c r="J76" s="34">
        <v>4.2000000000000003E-2</v>
      </c>
      <c r="K76" s="34">
        <v>4.4999999999999998E-2</v>
      </c>
      <c r="L76" s="34">
        <v>5.16E-2</v>
      </c>
      <c r="M76" s="33">
        <v>5.3400000000000003E-2</v>
      </c>
      <c r="N76" s="33">
        <v>4.1399999999999999E-2</v>
      </c>
      <c r="O76" s="33">
        <v>4.0800000000000003E-2</v>
      </c>
      <c r="P76" s="33">
        <v>4.3799999999999999E-2</v>
      </c>
      <c r="Q76" s="33">
        <v>4.7399999999999998E-2</v>
      </c>
      <c r="R76" s="33">
        <v>5.0999999999999997E-2</v>
      </c>
      <c r="S76" s="33">
        <v>5.0999999999999997E-2</v>
      </c>
      <c r="T76" s="33">
        <v>5.0999999999999997E-2</v>
      </c>
      <c r="U76" s="34">
        <v>5.0999999999999997E-2</v>
      </c>
      <c r="V76" s="34">
        <v>5.16E-2</v>
      </c>
      <c r="W76" s="34">
        <v>5.16E-2</v>
      </c>
      <c r="X76" s="33">
        <v>5.0999999999999997E-2</v>
      </c>
      <c r="Y76" s="33">
        <v>5.16E-2</v>
      </c>
      <c r="Z76" s="33">
        <v>5.16E-2</v>
      </c>
      <c r="AA76" s="31">
        <f t="shared" si="6"/>
        <v>1.1802000000000001</v>
      </c>
      <c r="AB76" s="31">
        <f t="shared" si="7"/>
        <v>0.92088014981273414</v>
      </c>
      <c r="AC76" s="31">
        <f t="shared" si="8"/>
        <v>0.95300387596899228</v>
      </c>
      <c r="AD76" s="31">
        <f t="shared" si="9"/>
        <v>0.95300387596899228</v>
      </c>
      <c r="AE76" s="31">
        <f t="shared" si="10"/>
        <v>5.16E-2</v>
      </c>
      <c r="AF76" s="31">
        <f t="shared" si="11"/>
        <v>5.16E-2</v>
      </c>
    </row>
    <row r="77" spans="1:32" s="31" customFormat="1" ht="12.75" customHeight="1" x14ac:dyDescent="0.2">
      <c r="A77" s="30"/>
      <c r="B77" s="49" t="s">
        <v>151</v>
      </c>
      <c r="C77" s="33">
        <v>0.19320000000000001</v>
      </c>
      <c r="D77" s="33">
        <v>0.192</v>
      </c>
      <c r="E77" s="33">
        <v>0.1908</v>
      </c>
      <c r="F77" s="33">
        <v>0.18720000000000001</v>
      </c>
      <c r="G77" s="33">
        <v>0.18360000000000001</v>
      </c>
      <c r="H77" s="33">
        <v>0.16800000000000001</v>
      </c>
      <c r="I77" s="33">
        <v>0.16200000000000001</v>
      </c>
      <c r="J77" s="34">
        <v>0.1704</v>
      </c>
      <c r="K77" s="34">
        <v>0.1704</v>
      </c>
      <c r="L77" s="34">
        <v>0.1716</v>
      </c>
      <c r="M77" s="33">
        <v>0.17399999999999999</v>
      </c>
      <c r="N77" s="33">
        <v>0.17399999999999999</v>
      </c>
      <c r="O77" s="33">
        <v>0.17280000000000001</v>
      </c>
      <c r="P77" s="33">
        <v>0.1716</v>
      </c>
      <c r="Q77" s="33">
        <v>0.1812</v>
      </c>
      <c r="R77" s="33">
        <v>0.1812</v>
      </c>
      <c r="S77" s="33">
        <v>0.1812</v>
      </c>
      <c r="T77" s="33">
        <v>0.1908</v>
      </c>
      <c r="U77" s="34">
        <v>0.18959999999999999</v>
      </c>
      <c r="V77" s="34">
        <v>0.1956</v>
      </c>
      <c r="W77" s="34">
        <v>0.192</v>
      </c>
      <c r="X77" s="33">
        <v>0.19439999999999999</v>
      </c>
      <c r="Y77" s="33">
        <v>0.192</v>
      </c>
      <c r="Z77" s="33">
        <v>0.18959999999999999</v>
      </c>
      <c r="AA77" s="31">
        <f t="shared" si="6"/>
        <v>4.3692000000000011</v>
      </c>
      <c r="AB77" s="31">
        <f t="shared" si="7"/>
        <v>0.93072597137014335</v>
      </c>
      <c r="AC77" s="31">
        <f t="shared" si="8"/>
        <v>1.0608974358974361</v>
      </c>
      <c r="AD77" s="31">
        <f t="shared" si="9"/>
        <v>0.93072597137014335</v>
      </c>
      <c r="AE77" s="31">
        <f t="shared" si="10"/>
        <v>0.1716</v>
      </c>
      <c r="AF77" s="31">
        <f t="shared" si="11"/>
        <v>0.1956</v>
      </c>
    </row>
    <row r="78" spans="1:32" s="31" customFormat="1" ht="12.75" customHeight="1" x14ac:dyDescent="0.2">
      <c r="A78" s="30"/>
      <c r="B78" s="49" t="s">
        <v>111</v>
      </c>
      <c r="C78" s="33">
        <v>1.8E-3</v>
      </c>
      <c r="D78" s="33">
        <v>1.1999999999999999E-3</v>
      </c>
      <c r="E78" s="33">
        <v>1.1999999999999999E-3</v>
      </c>
      <c r="F78" s="33">
        <v>1.8E-3</v>
      </c>
      <c r="G78" s="33">
        <v>1.1999999999999999E-3</v>
      </c>
      <c r="H78" s="33">
        <v>1.1999999999999999E-3</v>
      </c>
      <c r="I78" s="33">
        <v>5.9999999999999995E-4</v>
      </c>
      <c r="J78" s="34">
        <v>1.1999999999999999E-3</v>
      </c>
      <c r="K78" s="34">
        <v>1.1999999999999999E-3</v>
      </c>
      <c r="L78" s="34">
        <v>5.9999999999999995E-4</v>
      </c>
      <c r="M78" s="33">
        <v>1.1999999999999999E-3</v>
      </c>
      <c r="N78" s="33">
        <v>1.1999999999999999E-3</v>
      </c>
      <c r="O78" s="33">
        <v>1.1999999999999999E-3</v>
      </c>
      <c r="P78" s="33">
        <v>0</v>
      </c>
      <c r="Q78" s="33">
        <v>5.9999999999999995E-4</v>
      </c>
      <c r="R78" s="33">
        <v>0</v>
      </c>
      <c r="S78" s="33">
        <v>0</v>
      </c>
      <c r="T78" s="33">
        <v>0</v>
      </c>
      <c r="U78" s="34">
        <v>0</v>
      </c>
      <c r="V78" s="34">
        <v>5.9999999999999995E-4</v>
      </c>
      <c r="W78" s="34">
        <v>0</v>
      </c>
      <c r="X78" s="33">
        <v>0</v>
      </c>
      <c r="Y78" s="33">
        <v>5.9999999999999995E-4</v>
      </c>
      <c r="Z78" s="33">
        <v>0</v>
      </c>
      <c r="AA78" s="31">
        <f t="shared" si="6"/>
        <v>1.7399999999999999E-2</v>
      </c>
      <c r="AB78" s="31">
        <f t="shared" si="7"/>
        <v>0.40277777777777773</v>
      </c>
      <c r="AC78" s="31">
        <f t="shared" si="8"/>
        <v>0.60416666666666663</v>
      </c>
      <c r="AD78" s="31">
        <f t="shared" si="9"/>
        <v>1.2083333333333333</v>
      </c>
      <c r="AE78" s="31">
        <f t="shared" si="10"/>
        <v>1.1999999999999999E-3</v>
      </c>
      <c r="AF78" s="31">
        <f t="shared" si="11"/>
        <v>5.9999999999999995E-4</v>
      </c>
    </row>
    <row r="79" spans="1:32" s="31" customFormat="1" ht="12.75" customHeight="1" x14ac:dyDescent="0.2">
      <c r="A79" s="30"/>
      <c r="B79" s="49" t="s">
        <v>152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  <c r="K79" s="34">
        <v>0</v>
      </c>
      <c r="L79" s="34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4">
        <v>0</v>
      </c>
      <c r="V79" s="34">
        <v>0</v>
      </c>
      <c r="W79" s="34">
        <v>0</v>
      </c>
      <c r="X79" s="33">
        <v>0</v>
      </c>
      <c r="Y79" s="33">
        <v>0</v>
      </c>
      <c r="Z79" s="33">
        <v>0</v>
      </c>
      <c r="AA79" s="31">
        <f t="shared" si="6"/>
        <v>0</v>
      </c>
      <c r="AB79" s="31" t="e">
        <f t="shared" si="7"/>
        <v>#DIV/0!</v>
      </c>
      <c r="AC79" s="31" t="e">
        <f t="shared" si="8"/>
        <v>#DIV/0!</v>
      </c>
      <c r="AD79" s="31" t="e">
        <f t="shared" si="9"/>
        <v>#DIV/0!</v>
      </c>
      <c r="AE79" s="31">
        <f t="shared" si="10"/>
        <v>0</v>
      </c>
      <c r="AF79" s="31">
        <f t="shared" si="11"/>
        <v>0</v>
      </c>
    </row>
    <row r="80" spans="1:32" s="31" customFormat="1" ht="12.75" customHeight="1" x14ac:dyDescent="0.2">
      <c r="A80" s="30"/>
      <c r="B80" s="49" t="s">
        <v>112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4">
        <v>0</v>
      </c>
      <c r="K80" s="34">
        <v>0</v>
      </c>
      <c r="L80" s="34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4">
        <v>0</v>
      </c>
      <c r="V80" s="34">
        <v>0</v>
      </c>
      <c r="W80" s="34">
        <v>0</v>
      </c>
      <c r="X80" s="33">
        <v>0</v>
      </c>
      <c r="Y80" s="33">
        <v>0</v>
      </c>
      <c r="Z80" s="33">
        <v>0</v>
      </c>
      <c r="AA80" s="31">
        <f t="shared" si="6"/>
        <v>0</v>
      </c>
      <c r="AB80" s="31" t="e">
        <f t="shared" si="7"/>
        <v>#DIV/0!</v>
      </c>
      <c r="AC80" s="31" t="e">
        <f t="shared" si="8"/>
        <v>#DIV/0!</v>
      </c>
      <c r="AD80" s="31" t="e">
        <f t="shared" si="9"/>
        <v>#DIV/0!</v>
      </c>
      <c r="AE80" s="31">
        <f t="shared" si="10"/>
        <v>0</v>
      </c>
      <c r="AF80" s="31">
        <f t="shared" si="11"/>
        <v>0</v>
      </c>
    </row>
    <row r="81" spans="1:32" s="31" customFormat="1" ht="12.75" customHeight="1" x14ac:dyDescent="0.2">
      <c r="A81" s="30"/>
      <c r="B81" s="49" t="s">
        <v>153</v>
      </c>
      <c r="C81" s="33">
        <v>4.5600000000000002E-2</v>
      </c>
      <c r="D81" s="33">
        <v>4.6800000000000001E-2</v>
      </c>
      <c r="E81" s="33">
        <v>4.6800000000000001E-2</v>
      </c>
      <c r="F81" s="33">
        <v>4.6800000000000001E-2</v>
      </c>
      <c r="G81" s="33">
        <v>4.6800000000000001E-2</v>
      </c>
      <c r="H81" s="33">
        <v>4.6800000000000001E-2</v>
      </c>
      <c r="I81" s="33">
        <v>4.5600000000000002E-2</v>
      </c>
      <c r="J81" s="34">
        <v>4.6800000000000001E-2</v>
      </c>
      <c r="K81" s="34">
        <v>4.8000000000000001E-2</v>
      </c>
      <c r="L81" s="34">
        <v>4.6800000000000001E-2</v>
      </c>
      <c r="M81" s="33">
        <v>4.6800000000000001E-2</v>
      </c>
      <c r="N81" s="33">
        <v>4.6800000000000001E-2</v>
      </c>
      <c r="O81" s="33">
        <v>4.6800000000000001E-2</v>
      </c>
      <c r="P81" s="33">
        <v>4.6800000000000001E-2</v>
      </c>
      <c r="Q81" s="33">
        <v>4.6800000000000001E-2</v>
      </c>
      <c r="R81" s="33">
        <v>4.8000000000000001E-2</v>
      </c>
      <c r="S81" s="33">
        <v>4.6800000000000001E-2</v>
      </c>
      <c r="T81" s="33">
        <v>4.6800000000000001E-2</v>
      </c>
      <c r="U81" s="34">
        <v>4.8000000000000001E-2</v>
      </c>
      <c r="V81" s="34">
        <v>4.6800000000000001E-2</v>
      </c>
      <c r="W81" s="34">
        <v>4.6800000000000001E-2</v>
      </c>
      <c r="X81" s="33">
        <v>4.8000000000000001E-2</v>
      </c>
      <c r="Y81" s="33">
        <v>4.6800000000000001E-2</v>
      </c>
      <c r="Z81" s="33">
        <v>4.6800000000000001E-2</v>
      </c>
      <c r="AA81" s="31">
        <f t="shared" si="6"/>
        <v>1.1255999999999997</v>
      </c>
      <c r="AB81" s="31">
        <f t="shared" si="7"/>
        <v>0.97708333333333308</v>
      </c>
      <c r="AC81" s="31">
        <f t="shared" si="8"/>
        <v>0.97708333333333308</v>
      </c>
      <c r="AD81" s="31">
        <f t="shared" si="9"/>
        <v>0.97708333333333308</v>
      </c>
      <c r="AE81" s="31">
        <f t="shared" si="10"/>
        <v>4.8000000000000001E-2</v>
      </c>
      <c r="AF81" s="31">
        <f t="shared" si="11"/>
        <v>4.8000000000000001E-2</v>
      </c>
    </row>
    <row r="82" spans="1:32" s="31" customFormat="1" ht="12.75" customHeight="1" x14ac:dyDescent="0.2">
      <c r="A82" s="30"/>
      <c r="B82" s="49" t="s">
        <v>154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4">
        <v>0</v>
      </c>
      <c r="K82" s="34">
        <v>0</v>
      </c>
      <c r="L82" s="34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4">
        <v>0</v>
      </c>
      <c r="V82" s="34">
        <v>0</v>
      </c>
      <c r="W82" s="34">
        <v>0</v>
      </c>
      <c r="X82" s="33">
        <v>0</v>
      </c>
      <c r="Y82" s="33">
        <v>0</v>
      </c>
      <c r="Z82" s="33">
        <v>0</v>
      </c>
      <c r="AA82" s="31">
        <f t="shared" si="6"/>
        <v>0</v>
      </c>
      <c r="AB82" s="31" t="e">
        <f t="shared" si="7"/>
        <v>#DIV/0!</v>
      </c>
      <c r="AC82" s="31" t="e">
        <f t="shared" si="8"/>
        <v>#DIV/0!</v>
      </c>
      <c r="AD82" s="31" t="e">
        <f t="shared" si="9"/>
        <v>#DIV/0!</v>
      </c>
      <c r="AE82" s="31">
        <f t="shared" si="10"/>
        <v>0</v>
      </c>
      <c r="AF82" s="31">
        <f t="shared" si="11"/>
        <v>0</v>
      </c>
    </row>
    <row r="83" spans="1:32" s="31" customFormat="1" ht="12.75" customHeight="1" x14ac:dyDescent="0.2">
      <c r="A83" s="30"/>
      <c r="B83" s="49" t="s">
        <v>155</v>
      </c>
      <c r="C83" s="33">
        <v>6.6000000000000003E-2</v>
      </c>
      <c r="D83" s="33">
        <v>4.9200000000000001E-2</v>
      </c>
      <c r="E83" s="33">
        <v>5.5199999999999999E-2</v>
      </c>
      <c r="F83" s="33">
        <v>6.1199999999999997E-2</v>
      </c>
      <c r="G83" s="33">
        <v>3.8399999999999997E-2</v>
      </c>
      <c r="H83" s="33">
        <v>4.3200000000000002E-2</v>
      </c>
      <c r="I83" s="33">
        <v>7.9200000000000007E-2</v>
      </c>
      <c r="J83" s="34">
        <v>9.4799999999999995E-2</v>
      </c>
      <c r="K83" s="34">
        <v>0.1056</v>
      </c>
      <c r="L83" s="34">
        <v>0.1176</v>
      </c>
      <c r="M83" s="33">
        <v>9.4799999999999995E-2</v>
      </c>
      <c r="N83" s="33">
        <v>7.6799999999999993E-2</v>
      </c>
      <c r="O83" s="33">
        <v>5.28E-2</v>
      </c>
      <c r="P83" s="33">
        <v>1.2E-2</v>
      </c>
      <c r="Q83" s="33">
        <v>9.5999999999999992E-3</v>
      </c>
      <c r="R83" s="33">
        <v>6.0000000000000001E-3</v>
      </c>
      <c r="S83" s="33">
        <v>3.5999999999999999E-3</v>
      </c>
      <c r="T83" s="33">
        <v>8.3999999999999995E-3</v>
      </c>
      <c r="U83" s="34">
        <v>4.7999999999999996E-3</v>
      </c>
      <c r="V83" s="34">
        <v>1.0800000000000001E-2</v>
      </c>
      <c r="W83" s="34">
        <v>1.2E-2</v>
      </c>
      <c r="X83" s="33">
        <v>2.52E-2</v>
      </c>
      <c r="Y83" s="33">
        <v>3.4799999999999998E-2</v>
      </c>
      <c r="Z83" s="33">
        <v>3.4799999999999998E-2</v>
      </c>
      <c r="AA83" s="31">
        <f t="shared" si="6"/>
        <v>1.0968</v>
      </c>
      <c r="AB83" s="31">
        <f t="shared" si="7"/>
        <v>0.38860544217687076</v>
      </c>
      <c r="AC83" s="31">
        <f t="shared" si="8"/>
        <v>0.38860544217687076</v>
      </c>
      <c r="AD83" s="31">
        <f t="shared" si="9"/>
        <v>3.8083333333333331</v>
      </c>
      <c r="AE83" s="31">
        <f t="shared" si="10"/>
        <v>0.1176</v>
      </c>
      <c r="AF83" s="31">
        <f t="shared" si="11"/>
        <v>1.2E-2</v>
      </c>
    </row>
    <row r="84" spans="1:32" s="31" customFormat="1" ht="12.75" customHeight="1" x14ac:dyDescent="0.2">
      <c r="A84" s="30"/>
      <c r="B84" s="49" t="s">
        <v>156</v>
      </c>
      <c r="C84" s="33">
        <v>0.13200000000000001</v>
      </c>
      <c r="D84" s="33">
        <v>0.1308</v>
      </c>
      <c r="E84" s="33">
        <v>0.12839999999999999</v>
      </c>
      <c r="F84" s="33">
        <v>0.12959999999999999</v>
      </c>
      <c r="G84" s="33">
        <v>0.1128</v>
      </c>
      <c r="H84" s="33">
        <v>9.7199999999999995E-2</v>
      </c>
      <c r="I84" s="33">
        <v>0.108</v>
      </c>
      <c r="J84" s="34">
        <v>0.1128</v>
      </c>
      <c r="K84" s="34">
        <v>0.114</v>
      </c>
      <c r="L84" s="34">
        <v>0.1104</v>
      </c>
      <c r="M84" s="33">
        <v>0.10680000000000001</v>
      </c>
      <c r="N84" s="33">
        <v>0.108</v>
      </c>
      <c r="O84" s="33">
        <v>0.1056</v>
      </c>
      <c r="P84" s="33">
        <v>0.1008</v>
      </c>
      <c r="Q84" s="33">
        <v>0.10680000000000001</v>
      </c>
      <c r="R84" s="33">
        <v>0.1032</v>
      </c>
      <c r="S84" s="33">
        <v>0.108</v>
      </c>
      <c r="T84" s="33">
        <v>0.1128</v>
      </c>
      <c r="U84" s="34">
        <v>0.1152</v>
      </c>
      <c r="V84" s="34">
        <v>0.1164</v>
      </c>
      <c r="W84" s="34">
        <v>0.1128</v>
      </c>
      <c r="X84" s="33">
        <v>0.1176</v>
      </c>
      <c r="Y84" s="33">
        <v>0.1212</v>
      </c>
      <c r="Z84" s="33">
        <v>0.12</v>
      </c>
      <c r="AA84" s="31">
        <f t="shared" si="6"/>
        <v>2.7312000000000003</v>
      </c>
      <c r="AB84" s="31">
        <f t="shared" si="7"/>
        <v>0.86212121212121218</v>
      </c>
      <c r="AC84" s="31">
        <f t="shared" si="8"/>
        <v>0.99824561403508782</v>
      </c>
      <c r="AD84" s="31">
        <f t="shared" si="9"/>
        <v>0.97766323024054991</v>
      </c>
      <c r="AE84" s="31">
        <f t="shared" si="10"/>
        <v>0.114</v>
      </c>
      <c r="AF84" s="31">
        <f t="shared" si="11"/>
        <v>0.1164</v>
      </c>
    </row>
    <row r="85" spans="1:32" s="31" customFormat="1" ht="12.75" customHeight="1" x14ac:dyDescent="0.2">
      <c r="A85" s="30"/>
      <c r="B85" s="49" t="s">
        <v>157</v>
      </c>
      <c r="C85" s="33">
        <v>6.7199999999999996E-2</v>
      </c>
      <c r="D85" s="33">
        <v>6.8400000000000002E-2</v>
      </c>
      <c r="E85" s="33">
        <v>6.7199999999999996E-2</v>
      </c>
      <c r="F85" s="33">
        <v>6.7199999999999996E-2</v>
      </c>
      <c r="G85" s="33">
        <v>6.7199999999999996E-2</v>
      </c>
      <c r="H85" s="33">
        <v>6.7199999999999996E-2</v>
      </c>
      <c r="I85" s="33">
        <v>6.8400000000000002E-2</v>
      </c>
      <c r="J85" s="34">
        <v>6.8400000000000002E-2</v>
      </c>
      <c r="K85" s="34">
        <v>6.7199999999999996E-2</v>
      </c>
      <c r="L85" s="34">
        <v>6.8400000000000002E-2</v>
      </c>
      <c r="M85" s="33">
        <v>6.7199999999999996E-2</v>
      </c>
      <c r="N85" s="33">
        <v>6.8400000000000002E-2</v>
      </c>
      <c r="O85" s="33">
        <v>6.8400000000000002E-2</v>
      </c>
      <c r="P85" s="33">
        <v>6.7199999999999996E-2</v>
      </c>
      <c r="Q85" s="33">
        <v>6.8400000000000002E-2</v>
      </c>
      <c r="R85" s="33">
        <v>6.8400000000000002E-2</v>
      </c>
      <c r="S85" s="33">
        <v>6.7199999999999996E-2</v>
      </c>
      <c r="T85" s="33">
        <v>6.8400000000000002E-2</v>
      </c>
      <c r="U85" s="34">
        <v>6.8400000000000002E-2</v>
      </c>
      <c r="V85" s="34">
        <v>6.8400000000000002E-2</v>
      </c>
      <c r="W85" s="34">
        <v>6.8400000000000002E-2</v>
      </c>
      <c r="X85" s="33">
        <v>6.8400000000000002E-2</v>
      </c>
      <c r="Y85" s="33">
        <v>6.8400000000000002E-2</v>
      </c>
      <c r="Z85" s="33">
        <v>6.8400000000000002E-2</v>
      </c>
      <c r="AA85" s="31">
        <f t="shared" si="6"/>
        <v>1.6308</v>
      </c>
      <c r="AB85" s="31">
        <f t="shared" si="7"/>
        <v>0.99342105263157887</v>
      </c>
      <c r="AC85" s="31">
        <f t="shared" si="8"/>
        <v>0.99342105263157887</v>
      </c>
      <c r="AD85" s="31">
        <f t="shared" si="9"/>
        <v>0.99342105263157887</v>
      </c>
      <c r="AE85" s="31">
        <f t="shared" si="10"/>
        <v>6.8400000000000002E-2</v>
      </c>
      <c r="AF85" s="31">
        <f t="shared" si="11"/>
        <v>6.8400000000000002E-2</v>
      </c>
    </row>
    <row r="86" spans="1:32" s="31" customFormat="1" ht="12.75" customHeight="1" x14ac:dyDescent="0.2">
      <c r="A86" s="30"/>
      <c r="B86" s="49" t="s">
        <v>158</v>
      </c>
      <c r="C86" s="33">
        <v>5.5999999999999999E-3</v>
      </c>
      <c r="D86" s="33">
        <v>5.5999999999999999E-3</v>
      </c>
      <c r="E86" s="33">
        <v>6.0000000000000001E-3</v>
      </c>
      <c r="F86" s="33">
        <v>5.5999999999999999E-3</v>
      </c>
      <c r="G86" s="33">
        <v>5.1999999999999998E-3</v>
      </c>
      <c r="H86" s="33">
        <v>5.1999999999999998E-3</v>
      </c>
      <c r="I86" s="33">
        <v>5.5999999999999999E-3</v>
      </c>
      <c r="J86" s="34">
        <v>5.1999999999999998E-3</v>
      </c>
      <c r="K86" s="34">
        <v>6.0000000000000001E-3</v>
      </c>
      <c r="L86" s="34">
        <v>5.1999999999999998E-3</v>
      </c>
      <c r="M86" s="33">
        <v>5.5999999999999999E-3</v>
      </c>
      <c r="N86" s="33">
        <v>5.1999999999999998E-3</v>
      </c>
      <c r="O86" s="33">
        <v>4.0000000000000001E-3</v>
      </c>
      <c r="P86" s="33">
        <v>4.0000000000000001E-3</v>
      </c>
      <c r="Q86" s="33">
        <v>4.7999999999999996E-3</v>
      </c>
      <c r="R86" s="33">
        <v>4.4000000000000003E-3</v>
      </c>
      <c r="S86" s="33">
        <v>4.0000000000000001E-3</v>
      </c>
      <c r="T86" s="33">
        <v>4.0000000000000001E-3</v>
      </c>
      <c r="U86" s="34">
        <v>4.7999999999999996E-3</v>
      </c>
      <c r="V86" s="34">
        <v>4.7999999999999996E-3</v>
      </c>
      <c r="W86" s="34">
        <v>5.1999999999999998E-3</v>
      </c>
      <c r="X86" s="33">
        <v>4.7999999999999996E-3</v>
      </c>
      <c r="Y86" s="33">
        <v>5.5999999999999999E-3</v>
      </c>
      <c r="Z86" s="33">
        <v>5.5999999999999999E-3</v>
      </c>
      <c r="AA86" s="31">
        <f t="shared" si="6"/>
        <v>0.122</v>
      </c>
      <c r="AB86" s="31">
        <f t="shared" si="7"/>
        <v>0.8472222222222221</v>
      </c>
      <c r="AC86" s="31">
        <f t="shared" si="8"/>
        <v>0.8472222222222221</v>
      </c>
      <c r="AD86" s="31">
        <f t="shared" si="9"/>
        <v>0.97756410256410253</v>
      </c>
      <c r="AE86" s="31">
        <f t="shared" si="10"/>
        <v>6.0000000000000001E-3</v>
      </c>
      <c r="AF86" s="31">
        <f t="shared" si="11"/>
        <v>5.1999999999999998E-3</v>
      </c>
    </row>
    <row r="87" spans="1:32" s="31" customFormat="1" ht="12.75" customHeight="1" x14ac:dyDescent="0.2">
      <c r="A87" s="30"/>
      <c r="B87" s="49" t="s">
        <v>159</v>
      </c>
      <c r="C87" s="33">
        <v>2.3999999999999998E-3</v>
      </c>
      <c r="D87" s="33">
        <v>2.3999999999999998E-3</v>
      </c>
      <c r="E87" s="33">
        <v>1.1999999999999999E-3</v>
      </c>
      <c r="F87" s="33">
        <v>1.1999999999999999E-3</v>
      </c>
      <c r="G87" s="33">
        <v>0</v>
      </c>
      <c r="H87" s="33">
        <v>1.1999999999999999E-3</v>
      </c>
      <c r="I87" s="33">
        <v>0</v>
      </c>
      <c r="J87" s="34">
        <v>0</v>
      </c>
      <c r="K87" s="34">
        <v>0</v>
      </c>
      <c r="L87" s="34">
        <v>1.1999999999999999E-3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1.1999999999999999E-3</v>
      </c>
      <c r="S87" s="33">
        <v>0</v>
      </c>
      <c r="T87" s="33">
        <v>0</v>
      </c>
      <c r="U87" s="34">
        <v>1.1999999999999999E-3</v>
      </c>
      <c r="V87" s="34">
        <v>0</v>
      </c>
      <c r="W87" s="34">
        <v>1.1999999999999999E-3</v>
      </c>
      <c r="X87" s="33">
        <v>1.1999999999999999E-3</v>
      </c>
      <c r="Y87" s="33">
        <v>1.1999999999999999E-3</v>
      </c>
      <c r="Z87" s="33">
        <v>0</v>
      </c>
      <c r="AA87" s="31">
        <f t="shared" si="6"/>
        <v>1.5599999999999998E-2</v>
      </c>
      <c r="AB87" s="31">
        <f t="shared" si="7"/>
        <v>0.27083333333333331</v>
      </c>
      <c r="AC87" s="31">
        <f t="shared" si="8"/>
        <v>0.54166666666666663</v>
      </c>
      <c r="AD87" s="31">
        <f t="shared" si="9"/>
        <v>0.54166666666666663</v>
      </c>
      <c r="AE87" s="31">
        <f t="shared" si="10"/>
        <v>1.1999999999999999E-3</v>
      </c>
      <c r="AF87" s="31">
        <f t="shared" si="11"/>
        <v>1.1999999999999999E-3</v>
      </c>
    </row>
    <row r="88" spans="1:32" s="31" customFormat="1" ht="12.75" customHeight="1" x14ac:dyDescent="0.2">
      <c r="A88" s="30"/>
      <c r="B88" s="49" t="s">
        <v>160</v>
      </c>
      <c r="C88" s="33">
        <v>0</v>
      </c>
      <c r="D88" s="33">
        <v>0</v>
      </c>
      <c r="E88" s="33">
        <v>0</v>
      </c>
      <c r="F88" s="33">
        <v>7.1999999999999998E-3</v>
      </c>
      <c r="G88" s="33">
        <v>3.5999999999999999E-3</v>
      </c>
      <c r="H88" s="33">
        <v>1.1999999999999999E-3</v>
      </c>
      <c r="I88" s="33">
        <v>0</v>
      </c>
      <c r="J88" s="34">
        <v>0</v>
      </c>
      <c r="K88" s="34">
        <v>0</v>
      </c>
      <c r="L88" s="34">
        <v>0</v>
      </c>
      <c r="M88" s="33">
        <v>1.1999999999999999E-3</v>
      </c>
      <c r="N88" s="33">
        <v>0</v>
      </c>
      <c r="O88" s="33">
        <v>2.3999999999999998E-3</v>
      </c>
      <c r="P88" s="33">
        <v>3.5999999999999999E-3</v>
      </c>
      <c r="Q88" s="33">
        <v>0</v>
      </c>
      <c r="R88" s="33">
        <v>4.7999999999999996E-3</v>
      </c>
      <c r="S88" s="33">
        <v>3.5999999999999999E-3</v>
      </c>
      <c r="T88" s="33">
        <v>6.0000000000000001E-3</v>
      </c>
      <c r="U88" s="34">
        <v>6.0000000000000001E-3</v>
      </c>
      <c r="V88" s="34">
        <v>4.7999999999999996E-3</v>
      </c>
      <c r="W88" s="34">
        <v>2.3999999999999998E-3</v>
      </c>
      <c r="X88" s="33">
        <v>0</v>
      </c>
      <c r="Y88" s="33">
        <v>0</v>
      </c>
      <c r="Z88" s="33">
        <v>0</v>
      </c>
      <c r="AA88" s="31">
        <f t="shared" si="6"/>
        <v>4.6799999999999994E-2</v>
      </c>
      <c r="AB88" s="31">
        <f t="shared" si="7"/>
        <v>0.27083333333333331</v>
      </c>
      <c r="AC88" s="31" t="e">
        <f t="shared" si="8"/>
        <v>#DIV/0!</v>
      </c>
      <c r="AD88" s="31">
        <f t="shared" si="9"/>
        <v>0.32499999999999996</v>
      </c>
      <c r="AE88" s="31">
        <f t="shared" si="10"/>
        <v>0</v>
      </c>
      <c r="AF88" s="31">
        <f t="shared" si="11"/>
        <v>6.0000000000000001E-3</v>
      </c>
    </row>
    <row r="89" spans="1:32" s="31" customFormat="1" ht="12.75" customHeight="1" x14ac:dyDescent="0.2">
      <c r="A89" s="30"/>
      <c r="B89" s="49" t="s">
        <v>161</v>
      </c>
      <c r="C89" s="33">
        <v>6.3600000000000004E-2</v>
      </c>
      <c r="D89" s="33">
        <v>6.3600000000000004E-2</v>
      </c>
      <c r="E89" s="33">
        <v>6.4799999999999996E-2</v>
      </c>
      <c r="F89" s="33">
        <v>6.3600000000000004E-2</v>
      </c>
      <c r="G89" s="33">
        <v>6.3600000000000004E-2</v>
      </c>
      <c r="H89" s="33">
        <v>6.3600000000000004E-2</v>
      </c>
      <c r="I89" s="33">
        <v>6.3600000000000004E-2</v>
      </c>
      <c r="J89" s="34">
        <v>6.4799999999999996E-2</v>
      </c>
      <c r="K89" s="34">
        <v>6.3600000000000004E-2</v>
      </c>
      <c r="L89" s="34">
        <v>6.3600000000000004E-2</v>
      </c>
      <c r="M89" s="33">
        <v>6.4799999999999996E-2</v>
      </c>
      <c r="N89" s="33">
        <v>6.3600000000000004E-2</v>
      </c>
      <c r="O89" s="33">
        <v>6.4799999999999996E-2</v>
      </c>
      <c r="P89" s="33">
        <v>6.3600000000000004E-2</v>
      </c>
      <c r="Q89" s="33">
        <v>6.4799999999999996E-2</v>
      </c>
      <c r="R89" s="33">
        <v>6.3600000000000004E-2</v>
      </c>
      <c r="S89" s="33">
        <v>6.4799999999999996E-2</v>
      </c>
      <c r="T89" s="33">
        <v>6.3600000000000004E-2</v>
      </c>
      <c r="U89" s="34">
        <v>6.4799999999999996E-2</v>
      </c>
      <c r="V89" s="34">
        <v>6.4799999999999996E-2</v>
      </c>
      <c r="W89" s="34">
        <v>6.3600000000000004E-2</v>
      </c>
      <c r="X89" s="33">
        <v>6.4799999999999996E-2</v>
      </c>
      <c r="Y89" s="33">
        <v>6.4799999999999996E-2</v>
      </c>
      <c r="Z89" s="33">
        <v>6.4799999999999996E-2</v>
      </c>
      <c r="AA89" s="31">
        <f t="shared" si="6"/>
        <v>1.5395999999999999</v>
      </c>
      <c r="AB89" s="31">
        <f t="shared" si="7"/>
        <v>0.98996913580246915</v>
      </c>
      <c r="AC89" s="31">
        <f t="shared" si="8"/>
        <v>0.98996913580246915</v>
      </c>
      <c r="AD89" s="31">
        <f t="shared" si="9"/>
        <v>0.98996913580246915</v>
      </c>
      <c r="AE89" s="31">
        <f t="shared" si="10"/>
        <v>6.4799999999999996E-2</v>
      </c>
      <c r="AF89" s="31">
        <f t="shared" si="11"/>
        <v>6.4799999999999996E-2</v>
      </c>
    </row>
    <row r="90" spans="1:32" s="31" customFormat="1" ht="12.75" customHeight="1" x14ac:dyDescent="0.2">
      <c r="A90" s="30"/>
      <c r="B90" s="49" t="s">
        <v>162</v>
      </c>
      <c r="C90" s="33">
        <v>0.20039999999999999</v>
      </c>
      <c r="D90" s="33">
        <v>0.2016</v>
      </c>
      <c r="E90" s="33">
        <v>0.20039999999999999</v>
      </c>
      <c r="F90" s="33">
        <v>0.20039999999999999</v>
      </c>
      <c r="G90" s="33">
        <v>0.19800000000000001</v>
      </c>
      <c r="H90" s="33">
        <v>0.18</v>
      </c>
      <c r="I90" s="33">
        <v>0.17760000000000001</v>
      </c>
      <c r="J90" s="34">
        <v>0.1608</v>
      </c>
      <c r="K90" s="34">
        <v>0.156</v>
      </c>
      <c r="L90" s="34">
        <v>0.15359999999999999</v>
      </c>
      <c r="M90" s="33">
        <v>0.15840000000000001</v>
      </c>
      <c r="N90" s="33">
        <v>0.16320000000000001</v>
      </c>
      <c r="O90" s="33">
        <v>0.16439999999999999</v>
      </c>
      <c r="P90" s="33">
        <v>0.17399999999999999</v>
      </c>
      <c r="Q90" s="33">
        <v>0.1716</v>
      </c>
      <c r="R90" s="33">
        <v>0.18240000000000001</v>
      </c>
      <c r="S90" s="33">
        <v>0.18360000000000001</v>
      </c>
      <c r="T90" s="33">
        <v>0.1908</v>
      </c>
      <c r="U90" s="34">
        <v>0.1908</v>
      </c>
      <c r="V90" s="34">
        <v>0.1956</v>
      </c>
      <c r="W90" s="34">
        <v>0.1908</v>
      </c>
      <c r="X90" s="33">
        <v>0.19439999999999999</v>
      </c>
      <c r="Y90" s="33">
        <v>0.1956</v>
      </c>
      <c r="Z90" s="33">
        <v>0.1956</v>
      </c>
      <c r="AA90" s="31">
        <f t="shared" si="6"/>
        <v>4.38</v>
      </c>
      <c r="AB90" s="31">
        <f t="shared" si="7"/>
        <v>0.90525793650793651</v>
      </c>
      <c r="AC90" s="31">
        <f t="shared" si="8"/>
        <v>1.1349502487562189</v>
      </c>
      <c r="AD90" s="31">
        <f t="shared" si="9"/>
        <v>0.93302658486707568</v>
      </c>
      <c r="AE90" s="31">
        <f t="shared" si="10"/>
        <v>0.1608</v>
      </c>
      <c r="AF90" s="31">
        <f t="shared" si="11"/>
        <v>0.1956</v>
      </c>
    </row>
    <row r="91" spans="1:32" s="31" customFormat="1" ht="12.75" customHeight="1" x14ac:dyDescent="0.2">
      <c r="A91" s="30"/>
      <c r="B91" s="51" t="s">
        <v>163</v>
      </c>
      <c r="C91" s="52">
        <v>1.2347999999999999</v>
      </c>
      <c r="D91" s="52">
        <v>1.218</v>
      </c>
      <c r="E91" s="52">
        <v>1.2096</v>
      </c>
      <c r="F91" s="52">
        <v>1.1970000000000001</v>
      </c>
      <c r="G91" s="52">
        <v>1.1801999999999999</v>
      </c>
      <c r="H91" s="52">
        <v>1.155</v>
      </c>
      <c r="I91" s="52">
        <v>1.155</v>
      </c>
      <c r="J91" s="52">
        <v>1.1508</v>
      </c>
      <c r="K91" s="52">
        <v>1.1508</v>
      </c>
      <c r="L91" s="52">
        <v>1.1759999999999999</v>
      </c>
      <c r="M91" s="52">
        <v>1.1759999999999999</v>
      </c>
      <c r="N91" s="52">
        <v>1.1592</v>
      </c>
      <c r="O91" s="52">
        <v>1.1592</v>
      </c>
      <c r="P91" s="52">
        <v>1.1634</v>
      </c>
      <c r="Q91" s="52">
        <v>1.1676</v>
      </c>
      <c r="R91" s="52">
        <v>1.1508</v>
      </c>
      <c r="S91" s="52">
        <v>1.1466000000000001</v>
      </c>
      <c r="T91" s="52">
        <v>1.1508</v>
      </c>
      <c r="U91" s="52">
        <v>1.155</v>
      </c>
      <c r="V91" s="52">
        <v>1.155</v>
      </c>
      <c r="W91" s="52">
        <v>1.1592</v>
      </c>
      <c r="X91" s="52">
        <v>1.1676</v>
      </c>
      <c r="Y91" s="52">
        <v>1.1801999999999999</v>
      </c>
      <c r="Z91" s="52">
        <v>1.1928000000000001</v>
      </c>
      <c r="AA91" s="31">
        <f t="shared" si="6"/>
        <v>28.110600000000005</v>
      </c>
      <c r="AB91" s="31">
        <f t="shared" si="7"/>
        <v>0.94855442176870775</v>
      </c>
      <c r="AC91" s="31">
        <f t="shared" si="8"/>
        <v>0.99598214285714315</v>
      </c>
      <c r="AD91" s="31">
        <f t="shared" si="9"/>
        <v>1.010416666666667</v>
      </c>
      <c r="AE91" s="31">
        <f t="shared" si="10"/>
        <v>1.1759999999999999</v>
      </c>
      <c r="AF91" s="31">
        <f t="shared" si="11"/>
        <v>1.1592</v>
      </c>
    </row>
    <row r="92" spans="1:32" s="31" customFormat="1" ht="12.75" customHeight="1" x14ac:dyDescent="0.2">
      <c r="A92" s="30"/>
      <c r="B92" s="49" t="s">
        <v>164</v>
      </c>
      <c r="C92" s="33">
        <v>0.30659999999999998</v>
      </c>
      <c r="D92" s="33">
        <v>0.3024</v>
      </c>
      <c r="E92" s="33">
        <v>0.29820000000000002</v>
      </c>
      <c r="F92" s="33">
        <v>0.29399999999999998</v>
      </c>
      <c r="G92" s="33">
        <v>0.2898</v>
      </c>
      <c r="H92" s="33">
        <v>0.28139999999999998</v>
      </c>
      <c r="I92" s="33">
        <v>0.2772</v>
      </c>
      <c r="J92" s="34">
        <v>0.27300000000000002</v>
      </c>
      <c r="K92" s="34">
        <v>0.27300000000000002</v>
      </c>
      <c r="L92" s="34">
        <v>0.252</v>
      </c>
      <c r="M92" s="33">
        <v>0.24360000000000001</v>
      </c>
      <c r="N92" s="33">
        <v>0.23100000000000001</v>
      </c>
      <c r="O92" s="33">
        <v>0.23519999999999999</v>
      </c>
      <c r="P92" s="33">
        <v>0.23519999999999999</v>
      </c>
      <c r="Q92" s="33">
        <v>0.24360000000000001</v>
      </c>
      <c r="R92" s="33">
        <v>0.2394</v>
      </c>
      <c r="S92" s="33">
        <v>0.2394</v>
      </c>
      <c r="T92" s="33">
        <v>0.23519999999999999</v>
      </c>
      <c r="U92" s="34">
        <v>0.23519999999999999</v>
      </c>
      <c r="V92" s="34">
        <v>0.2394</v>
      </c>
      <c r="W92" s="34">
        <v>0.2394</v>
      </c>
      <c r="X92" s="33">
        <v>0.24779999999999999</v>
      </c>
      <c r="Y92" s="33">
        <v>0.24779999999999999</v>
      </c>
      <c r="Z92" s="33">
        <v>0.24779999999999999</v>
      </c>
      <c r="AA92" s="31">
        <f t="shared" si="6"/>
        <v>6.2075999999999985</v>
      </c>
      <c r="AB92" s="31">
        <f t="shared" si="7"/>
        <v>0.84360730593607292</v>
      </c>
      <c r="AC92" s="31">
        <f t="shared" si="8"/>
        <v>0.94743589743589718</v>
      </c>
      <c r="AD92" s="31">
        <f t="shared" si="9"/>
        <v>1.0804093567251458</v>
      </c>
      <c r="AE92" s="31">
        <f t="shared" si="10"/>
        <v>0.27300000000000002</v>
      </c>
      <c r="AF92" s="31">
        <f t="shared" si="11"/>
        <v>0.2394</v>
      </c>
    </row>
    <row r="93" spans="1:32" s="31" customFormat="1" ht="12.75" customHeight="1" x14ac:dyDescent="0.2">
      <c r="A93" s="30"/>
      <c r="B93" s="49" t="s">
        <v>165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4">
        <v>0</v>
      </c>
      <c r="K93" s="34">
        <v>0</v>
      </c>
      <c r="L93" s="34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4">
        <v>0</v>
      </c>
      <c r="V93" s="34">
        <v>0</v>
      </c>
      <c r="W93" s="34">
        <v>0</v>
      </c>
      <c r="X93" s="33">
        <v>0</v>
      </c>
      <c r="Y93" s="33">
        <v>0</v>
      </c>
      <c r="Z93" s="33">
        <v>0</v>
      </c>
      <c r="AA93" s="31">
        <f t="shared" si="6"/>
        <v>0</v>
      </c>
      <c r="AB93" s="31" t="e">
        <f t="shared" si="7"/>
        <v>#DIV/0!</v>
      </c>
      <c r="AC93" s="31" t="e">
        <f t="shared" si="8"/>
        <v>#DIV/0!</v>
      </c>
      <c r="AD93" s="31" t="e">
        <f t="shared" si="9"/>
        <v>#DIV/0!</v>
      </c>
      <c r="AE93" s="31">
        <f t="shared" si="10"/>
        <v>0</v>
      </c>
      <c r="AF93" s="31">
        <f t="shared" si="11"/>
        <v>0</v>
      </c>
    </row>
    <row r="94" spans="1:32" s="31" customFormat="1" ht="12.75" customHeight="1" x14ac:dyDescent="0.2">
      <c r="A94" s="30"/>
      <c r="B94" s="49" t="s">
        <v>166</v>
      </c>
      <c r="C94" s="33">
        <v>0.92820000000000003</v>
      </c>
      <c r="D94" s="33">
        <v>0.91559999999999997</v>
      </c>
      <c r="E94" s="33">
        <v>0.91139999999999999</v>
      </c>
      <c r="F94" s="33">
        <v>0.90300000000000002</v>
      </c>
      <c r="G94" s="33">
        <v>0.89039999999999997</v>
      </c>
      <c r="H94" s="33">
        <v>0.87360000000000004</v>
      </c>
      <c r="I94" s="33">
        <v>0.87780000000000002</v>
      </c>
      <c r="J94" s="34">
        <v>0.87780000000000002</v>
      </c>
      <c r="K94" s="34">
        <v>0.87780000000000002</v>
      </c>
      <c r="L94" s="34">
        <v>0.92400000000000004</v>
      </c>
      <c r="M94" s="33">
        <v>0.93240000000000001</v>
      </c>
      <c r="N94" s="33">
        <v>0.92820000000000003</v>
      </c>
      <c r="O94" s="33">
        <v>0.92400000000000004</v>
      </c>
      <c r="P94" s="33">
        <v>0.92820000000000003</v>
      </c>
      <c r="Q94" s="33">
        <v>0.92400000000000004</v>
      </c>
      <c r="R94" s="33">
        <v>0.91139999999999999</v>
      </c>
      <c r="S94" s="33">
        <v>0.90720000000000001</v>
      </c>
      <c r="T94" s="33">
        <v>0.91559999999999997</v>
      </c>
      <c r="U94" s="34">
        <v>0.91979999999999995</v>
      </c>
      <c r="V94" s="34">
        <v>0.91559999999999997</v>
      </c>
      <c r="W94" s="34">
        <v>0.91979999999999995</v>
      </c>
      <c r="X94" s="33">
        <v>0.91979999999999995</v>
      </c>
      <c r="Y94" s="33">
        <v>0.93240000000000001</v>
      </c>
      <c r="Z94" s="33">
        <v>0.94499999999999995</v>
      </c>
      <c r="AA94" s="31">
        <f t="shared" si="6"/>
        <v>21.902999999999995</v>
      </c>
      <c r="AB94" s="31">
        <f t="shared" si="7"/>
        <v>0.96574074074074057</v>
      </c>
      <c r="AC94" s="31">
        <f t="shared" si="8"/>
        <v>0.9876893939393937</v>
      </c>
      <c r="AD94" s="31">
        <f t="shared" si="9"/>
        <v>0.99219939117199374</v>
      </c>
      <c r="AE94" s="31">
        <f t="shared" si="10"/>
        <v>0.92400000000000004</v>
      </c>
      <c r="AF94" s="31">
        <f t="shared" si="11"/>
        <v>0.91979999999999995</v>
      </c>
    </row>
    <row r="95" spans="1:32" s="31" customFormat="1" ht="12.75" customHeight="1" x14ac:dyDescent="0.2">
      <c r="A95" s="30"/>
      <c r="B95" s="49" t="s">
        <v>167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4">
        <v>0</v>
      </c>
      <c r="K95" s="34">
        <v>0</v>
      </c>
      <c r="L95" s="34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4">
        <v>0</v>
      </c>
      <c r="V95" s="34">
        <v>0</v>
      </c>
      <c r="W95" s="34">
        <v>0</v>
      </c>
      <c r="X95" s="33">
        <v>0</v>
      </c>
      <c r="Y95" s="33">
        <v>0</v>
      </c>
      <c r="Z95" s="33">
        <v>0</v>
      </c>
      <c r="AA95" s="31">
        <f t="shared" si="6"/>
        <v>0</v>
      </c>
      <c r="AB95" s="31" t="e">
        <f t="shared" si="7"/>
        <v>#DIV/0!</v>
      </c>
      <c r="AC95" s="31" t="e">
        <f t="shared" si="8"/>
        <v>#DIV/0!</v>
      </c>
      <c r="AD95" s="31" t="e">
        <f t="shared" si="9"/>
        <v>#DIV/0!</v>
      </c>
      <c r="AE95" s="31">
        <f t="shared" si="10"/>
        <v>0</v>
      </c>
      <c r="AF95" s="31">
        <f t="shared" si="11"/>
        <v>0</v>
      </c>
    </row>
    <row r="96" spans="1:32" s="31" customFormat="1" ht="12.75" customHeight="1" x14ac:dyDescent="0.2">
      <c r="A96" s="30"/>
      <c r="B96" s="51" t="s">
        <v>168</v>
      </c>
      <c r="C96" s="52">
        <v>2.1587999999999998</v>
      </c>
      <c r="D96" s="52">
        <v>2.1339000000000001</v>
      </c>
      <c r="E96" s="52">
        <v>2.1543999999999999</v>
      </c>
      <c r="F96" s="52">
        <v>2.2208000000000001</v>
      </c>
      <c r="G96" s="52">
        <v>2.3933</v>
      </c>
      <c r="H96" s="52">
        <v>2.4062999999999999</v>
      </c>
      <c r="I96" s="52">
        <v>2.3694000000000002</v>
      </c>
      <c r="J96" s="52">
        <v>2.3418999999999999</v>
      </c>
      <c r="K96" s="52">
        <v>2.4781</v>
      </c>
      <c r="L96" s="52">
        <v>2.3683000000000001</v>
      </c>
      <c r="M96" s="52">
        <v>2.4194</v>
      </c>
      <c r="N96" s="52">
        <v>2.3685999999999998</v>
      </c>
      <c r="O96" s="52">
        <v>2.5285000000000002</v>
      </c>
      <c r="P96" s="52">
        <v>2.7618999999999998</v>
      </c>
      <c r="Q96" s="52">
        <v>2.9542000000000002</v>
      </c>
      <c r="R96" s="52">
        <v>2.9359000000000002</v>
      </c>
      <c r="S96" s="52">
        <v>2.8921000000000001</v>
      </c>
      <c r="T96" s="52">
        <v>2.9912000000000001</v>
      </c>
      <c r="U96" s="52">
        <v>2.9268000000000001</v>
      </c>
      <c r="V96" s="52">
        <v>2.8456000000000001</v>
      </c>
      <c r="W96" s="52">
        <v>2.5807000000000002</v>
      </c>
      <c r="X96" s="52">
        <v>2.4662000000000002</v>
      </c>
      <c r="Y96" s="52">
        <v>2.3064</v>
      </c>
      <c r="Z96" s="52">
        <v>2.3607999999999998</v>
      </c>
      <c r="AA96" s="31">
        <f t="shared" si="6"/>
        <v>60.363500000000002</v>
      </c>
      <c r="AB96" s="31">
        <f t="shared" si="7"/>
        <v>0.84084843318177771</v>
      </c>
      <c r="AC96" s="31">
        <f t="shared" si="8"/>
        <v>1.0149492891059011</v>
      </c>
      <c r="AD96" s="31">
        <f t="shared" si="9"/>
        <v>0.85935008655642109</v>
      </c>
      <c r="AE96" s="31">
        <f t="shared" si="10"/>
        <v>2.4781</v>
      </c>
      <c r="AF96" s="31">
        <f t="shared" si="11"/>
        <v>2.9268000000000001</v>
      </c>
    </row>
    <row r="97" spans="1:32" s="31" customFormat="1" ht="12.75" customHeight="1" x14ac:dyDescent="0.2">
      <c r="A97" s="30"/>
      <c r="B97" s="49" t="s">
        <v>169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4">
        <v>0</v>
      </c>
      <c r="K97" s="34">
        <v>0</v>
      </c>
      <c r="L97" s="34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4">
        <v>0</v>
      </c>
      <c r="V97" s="34">
        <v>0</v>
      </c>
      <c r="W97" s="34">
        <v>0</v>
      </c>
      <c r="X97" s="33">
        <v>0</v>
      </c>
      <c r="Y97" s="33">
        <v>0</v>
      </c>
      <c r="Z97" s="33">
        <v>0</v>
      </c>
      <c r="AA97" s="31">
        <f t="shared" si="6"/>
        <v>0</v>
      </c>
      <c r="AB97" s="31" t="e">
        <f t="shared" si="7"/>
        <v>#DIV/0!</v>
      </c>
      <c r="AC97" s="31" t="e">
        <f t="shared" si="8"/>
        <v>#DIV/0!</v>
      </c>
      <c r="AD97" s="31" t="e">
        <f t="shared" si="9"/>
        <v>#DIV/0!</v>
      </c>
      <c r="AE97" s="31">
        <f t="shared" si="10"/>
        <v>0</v>
      </c>
      <c r="AF97" s="31">
        <f t="shared" si="11"/>
        <v>0</v>
      </c>
    </row>
    <row r="98" spans="1:32" s="31" customFormat="1" ht="12.75" customHeight="1" x14ac:dyDescent="0.2">
      <c r="A98" s="30"/>
      <c r="B98" s="49" t="s">
        <v>170</v>
      </c>
      <c r="C98" s="33">
        <v>0.76439999999999997</v>
      </c>
      <c r="D98" s="33">
        <v>0.77070000000000005</v>
      </c>
      <c r="E98" s="33">
        <v>0.77280000000000004</v>
      </c>
      <c r="F98" s="33">
        <v>0.77280000000000004</v>
      </c>
      <c r="G98" s="33">
        <v>0.7581</v>
      </c>
      <c r="H98" s="33">
        <v>0.74550000000000005</v>
      </c>
      <c r="I98" s="33">
        <v>0.75180000000000002</v>
      </c>
      <c r="J98" s="34">
        <v>0.77070000000000005</v>
      </c>
      <c r="K98" s="34">
        <v>0.77490000000000003</v>
      </c>
      <c r="L98" s="34">
        <v>0.77070000000000005</v>
      </c>
      <c r="M98" s="33">
        <v>0.76019999999999999</v>
      </c>
      <c r="N98" s="33">
        <v>0.75180000000000002</v>
      </c>
      <c r="O98" s="33">
        <v>0.7581</v>
      </c>
      <c r="P98" s="33">
        <v>0.77070000000000005</v>
      </c>
      <c r="Q98" s="33">
        <v>0.76859999999999995</v>
      </c>
      <c r="R98" s="33">
        <v>0.76229999999999998</v>
      </c>
      <c r="S98" s="33">
        <v>0.7833</v>
      </c>
      <c r="T98" s="33">
        <v>0.78959999999999997</v>
      </c>
      <c r="U98" s="34">
        <v>0.79800000000000004</v>
      </c>
      <c r="V98" s="34">
        <v>0.78959999999999997</v>
      </c>
      <c r="W98" s="34">
        <v>0.77910000000000001</v>
      </c>
      <c r="X98" s="33">
        <v>0.76859999999999995</v>
      </c>
      <c r="Y98" s="33">
        <v>0.77280000000000004</v>
      </c>
      <c r="Z98" s="33">
        <v>0.90720000000000001</v>
      </c>
      <c r="AA98" s="31">
        <f t="shared" si="6"/>
        <v>18.612299999999998</v>
      </c>
      <c r="AB98" s="31">
        <f t="shared" si="7"/>
        <v>0.85484182098765427</v>
      </c>
      <c r="AC98" s="31">
        <f t="shared" si="8"/>
        <v>1.0007904245709123</v>
      </c>
      <c r="AD98" s="31">
        <f t="shared" si="9"/>
        <v>0.97182017543859633</v>
      </c>
      <c r="AE98" s="31">
        <f t="shared" si="10"/>
        <v>0.77490000000000003</v>
      </c>
      <c r="AF98" s="31">
        <f t="shared" si="11"/>
        <v>0.79800000000000004</v>
      </c>
    </row>
    <row r="99" spans="1:32" s="31" customFormat="1" ht="12.75" customHeight="1" x14ac:dyDescent="0.2">
      <c r="A99" s="30"/>
      <c r="B99" s="49" t="s">
        <v>171</v>
      </c>
      <c r="C99" s="33">
        <v>0.224</v>
      </c>
      <c r="D99" s="33">
        <v>0.21759999999999999</v>
      </c>
      <c r="E99" s="33">
        <v>0.216</v>
      </c>
      <c r="F99" s="33">
        <v>0.22720000000000001</v>
      </c>
      <c r="G99" s="33">
        <v>0.26079999999999998</v>
      </c>
      <c r="H99" s="33">
        <v>0.20480000000000001</v>
      </c>
      <c r="I99" s="33">
        <v>0.18559999999999999</v>
      </c>
      <c r="J99" s="34">
        <v>0.13439999999999999</v>
      </c>
      <c r="K99" s="34">
        <v>0.19919999999999999</v>
      </c>
      <c r="L99" s="34">
        <v>0.1144</v>
      </c>
      <c r="M99" s="33">
        <v>0.13039999999999999</v>
      </c>
      <c r="N99" s="33">
        <v>0.1104</v>
      </c>
      <c r="O99" s="33">
        <v>0.17599999999999999</v>
      </c>
      <c r="P99" s="33">
        <v>0.27039999999999997</v>
      </c>
      <c r="Q99" s="33">
        <v>0.30640000000000001</v>
      </c>
      <c r="R99" s="33">
        <v>0.27679999999999999</v>
      </c>
      <c r="S99" s="33">
        <v>0.22</v>
      </c>
      <c r="T99" s="33">
        <v>0.2712</v>
      </c>
      <c r="U99" s="34">
        <v>0.2336</v>
      </c>
      <c r="V99" s="34">
        <v>0.2344</v>
      </c>
      <c r="W99" s="34">
        <v>0.2</v>
      </c>
      <c r="X99" s="33">
        <v>0.2576</v>
      </c>
      <c r="Y99" s="33">
        <v>0.25440000000000002</v>
      </c>
      <c r="Z99" s="33">
        <v>0.2336</v>
      </c>
      <c r="AA99" s="31">
        <f t="shared" si="6"/>
        <v>5.1592000000000011</v>
      </c>
      <c r="AB99" s="31">
        <f t="shared" si="7"/>
        <v>0.70158833768494355</v>
      </c>
      <c r="AC99" s="31">
        <f t="shared" si="8"/>
        <v>1.079149933065596</v>
      </c>
      <c r="AD99" s="31">
        <f t="shared" si="9"/>
        <v>0.91709328782707644</v>
      </c>
      <c r="AE99" s="31">
        <f t="shared" si="10"/>
        <v>0.19919999999999999</v>
      </c>
      <c r="AF99" s="31">
        <f t="shared" si="11"/>
        <v>0.2344</v>
      </c>
    </row>
    <row r="100" spans="1:32" s="31" customFormat="1" ht="12.75" customHeight="1" x14ac:dyDescent="0.2">
      <c r="A100" s="30"/>
      <c r="B100" s="49" t="s">
        <v>172</v>
      </c>
      <c r="C100" s="33">
        <v>0.40720000000000001</v>
      </c>
      <c r="D100" s="33">
        <v>0.4</v>
      </c>
      <c r="E100" s="33">
        <v>0.39839999999999998</v>
      </c>
      <c r="F100" s="33">
        <v>0.41039999999999999</v>
      </c>
      <c r="G100" s="33">
        <v>0.44319999999999998</v>
      </c>
      <c r="H100" s="33">
        <v>0.46560000000000001</v>
      </c>
      <c r="I100" s="33">
        <v>0.48480000000000001</v>
      </c>
      <c r="J100" s="34">
        <v>0.49280000000000002</v>
      </c>
      <c r="K100" s="34">
        <v>0.50960000000000005</v>
      </c>
      <c r="L100" s="34">
        <v>0.50960000000000005</v>
      </c>
      <c r="M100" s="33">
        <v>0.51759999999999995</v>
      </c>
      <c r="N100" s="33">
        <v>0.50960000000000005</v>
      </c>
      <c r="O100" s="33">
        <v>0.52400000000000002</v>
      </c>
      <c r="P100" s="33">
        <v>0.5504</v>
      </c>
      <c r="Q100" s="33">
        <v>0.56720000000000004</v>
      </c>
      <c r="R100" s="33">
        <v>0.57440000000000002</v>
      </c>
      <c r="S100" s="33">
        <v>0.58560000000000001</v>
      </c>
      <c r="T100" s="33">
        <v>0.6008</v>
      </c>
      <c r="U100" s="34">
        <v>0.58799999999999997</v>
      </c>
      <c r="V100" s="34">
        <v>0.55679999999999996</v>
      </c>
      <c r="W100" s="34">
        <v>0.50319999999999998</v>
      </c>
      <c r="X100" s="33">
        <v>0.4632</v>
      </c>
      <c r="Y100" s="33">
        <v>0.42799999999999999</v>
      </c>
      <c r="Z100" s="33">
        <v>0.41439999999999999</v>
      </c>
      <c r="AA100" s="31">
        <f t="shared" si="6"/>
        <v>11.904799999999998</v>
      </c>
      <c r="AB100" s="31">
        <f t="shared" si="7"/>
        <v>0.82562139369729237</v>
      </c>
      <c r="AC100" s="31">
        <f t="shared" si="8"/>
        <v>0.97337781266352674</v>
      </c>
      <c r="AD100" s="31">
        <f t="shared" si="9"/>
        <v>0.84359410430838999</v>
      </c>
      <c r="AE100" s="31">
        <f t="shared" si="10"/>
        <v>0.50960000000000005</v>
      </c>
      <c r="AF100" s="31">
        <f t="shared" si="11"/>
        <v>0.58799999999999997</v>
      </c>
    </row>
    <row r="101" spans="1:32" s="31" customFormat="1" ht="12.75" customHeight="1" x14ac:dyDescent="0.2">
      <c r="A101" s="30"/>
      <c r="B101" s="49" t="s">
        <v>173</v>
      </c>
      <c r="C101" s="33">
        <v>0.29120000000000001</v>
      </c>
      <c r="D101" s="33">
        <v>0.2848</v>
      </c>
      <c r="E101" s="33">
        <v>0.28720000000000001</v>
      </c>
      <c r="F101" s="33">
        <v>0.30399999999999999</v>
      </c>
      <c r="G101" s="33">
        <v>0.35520000000000002</v>
      </c>
      <c r="H101" s="33">
        <v>0.39360000000000001</v>
      </c>
      <c r="I101" s="33">
        <v>0.39119999999999999</v>
      </c>
      <c r="J101" s="34">
        <v>0.3992</v>
      </c>
      <c r="K101" s="34">
        <v>0.40799999999999997</v>
      </c>
      <c r="L101" s="34">
        <v>0.41920000000000002</v>
      </c>
      <c r="M101" s="33">
        <v>0.42480000000000001</v>
      </c>
      <c r="N101" s="33">
        <v>0.4088</v>
      </c>
      <c r="O101" s="33">
        <v>0.43919999999999998</v>
      </c>
      <c r="P101" s="33">
        <v>0.4632</v>
      </c>
      <c r="Q101" s="33">
        <v>0.48799999999999999</v>
      </c>
      <c r="R101" s="33">
        <v>0.51039999999999996</v>
      </c>
      <c r="S101" s="33">
        <v>0.54079999999999995</v>
      </c>
      <c r="T101" s="33">
        <v>0.5464</v>
      </c>
      <c r="U101" s="34">
        <v>0.55279999999999996</v>
      </c>
      <c r="V101" s="34">
        <v>0.52</v>
      </c>
      <c r="W101" s="34">
        <v>0.45279999999999998</v>
      </c>
      <c r="X101" s="33">
        <v>0.38640000000000002</v>
      </c>
      <c r="Y101" s="33">
        <v>0.33679999999999999</v>
      </c>
      <c r="Z101" s="33">
        <v>0.31040000000000001</v>
      </c>
      <c r="AA101" s="31">
        <f t="shared" si="6"/>
        <v>9.914399999999997</v>
      </c>
      <c r="AB101" s="31">
        <f t="shared" si="7"/>
        <v>0.74728654124457283</v>
      </c>
      <c r="AC101" s="31">
        <f t="shared" si="8"/>
        <v>0.98544847328244234</v>
      </c>
      <c r="AD101" s="31">
        <f t="shared" si="9"/>
        <v>0.74728654124457283</v>
      </c>
      <c r="AE101" s="31">
        <f t="shared" si="10"/>
        <v>0.41920000000000002</v>
      </c>
      <c r="AF101" s="31">
        <f t="shared" si="11"/>
        <v>0.55279999999999996</v>
      </c>
    </row>
    <row r="102" spans="1:32" s="31" customFormat="1" ht="12.75" customHeight="1" x14ac:dyDescent="0.2">
      <c r="A102" s="30"/>
      <c r="B102" s="49" t="s">
        <v>174</v>
      </c>
      <c r="C102" s="33">
        <v>5.9200000000000003E-2</v>
      </c>
      <c r="D102" s="33">
        <v>5.7599999999999998E-2</v>
      </c>
      <c r="E102" s="33">
        <v>7.7600000000000002E-2</v>
      </c>
      <c r="F102" s="33">
        <v>7.9200000000000007E-2</v>
      </c>
      <c r="G102" s="33">
        <v>9.9199999999999997E-2</v>
      </c>
      <c r="H102" s="33">
        <v>9.2799999999999994E-2</v>
      </c>
      <c r="I102" s="33">
        <v>8.0799999999999997E-2</v>
      </c>
      <c r="J102" s="34">
        <v>6.8000000000000005E-2</v>
      </c>
      <c r="K102" s="34">
        <v>9.6000000000000002E-2</v>
      </c>
      <c r="L102" s="34">
        <v>6.88E-2</v>
      </c>
      <c r="M102" s="33">
        <v>8.9599999999999999E-2</v>
      </c>
      <c r="N102" s="33">
        <v>9.6799999999999997E-2</v>
      </c>
      <c r="O102" s="33">
        <v>0.12479999999999999</v>
      </c>
      <c r="P102" s="33">
        <v>0.152</v>
      </c>
      <c r="Q102" s="33">
        <v>0.2424</v>
      </c>
      <c r="R102" s="33">
        <v>0.2104</v>
      </c>
      <c r="S102" s="33">
        <v>0.1368</v>
      </c>
      <c r="T102" s="33">
        <v>0.12479999999999999</v>
      </c>
      <c r="U102" s="34">
        <v>0.1024</v>
      </c>
      <c r="V102" s="34">
        <v>0.12720000000000001</v>
      </c>
      <c r="W102" s="34">
        <v>8.72E-2</v>
      </c>
      <c r="X102" s="33">
        <v>9.6000000000000002E-2</v>
      </c>
      <c r="Y102" s="33">
        <v>6.8000000000000005E-2</v>
      </c>
      <c r="Z102" s="33">
        <v>7.5200000000000003E-2</v>
      </c>
      <c r="AA102" s="31">
        <f t="shared" si="6"/>
        <v>2.5128000000000004</v>
      </c>
      <c r="AB102" s="31">
        <f t="shared" si="7"/>
        <v>0.43193069306930698</v>
      </c>
      <c r="AC102" s="31">
        <f t="shared" si="8"/>
        <v>1.0906250000000002</v>
      </c>
      <c r="AD102" s="31">
        <f t="shared" si="9"/>
        <v>0.82311320754716988</v>
      </c>
      <c r="AE102" s="31">
        <f t="shared" si="10"/>
        <v>9.6000000000000002E-2</v>
      </c>
      <c r="AF102" s="31">
        <f t="shared" si="11"/>
        <v>0.12720000000000001</v>
      </c>
    </row>
    <row r="103" spans="1:32" s="31" customFormat="1" ht="12.75" customHeight="1" x14ac:dyDescent="0.2">
      <c r="A103" s="30"/>
      <c r="B103" s="49" t="s">
        <v>175</v>
      </c>
      <c r="C103" s="33">
        <v>0.23519999999999999</v>
      </c>
      <c r="D103" s="33">
        <v>0.23200000000000001</v>
      </c>
      <c r="E103" s="33">
        <v>0.23200000000000001</v>
      </c>
      <c r="F103" s="33">
        <v>0.24879999999999999</v>
      </c>
      <c r="G103" s="33">
        <v>0.26960000000000001</v>
      </c>
      <c r="H103" s="33">
        <v>0.29039999999999999</v>
      </c>
      <c r="I103" s="33">
        <v>0.27279999999999999</v>
      </c>
      <c r="J103" s="34">
        <v>0.2712</v>
      </c>
      <c r="K103" s="34">
        <v>0.2792</v>
      </c>
      <c r="L103" s="34">
        <v>0.2712</v>
      </c>
      <c r="M103" s="33">
        <v>0.28079999999999999</v>
      </c>
      <c r="N103" s="33">
        <v>0.27200000000000002</v>
      </c>
      <c r="O103" s="33">
        <v>0.27839999999999998</v>
      </c>
      <c r="P103" s="33">
        <v>0.31040000000000001</v>
      </c>
      <c r="Q103" s="33">
        <v>0.32800000000000001</v>
      </c>
      <c r="R103" s="33">
        <v>0.33600000000000002</v>
      </c>
      <c r="S103" s="33">
        <v>0.34399999999999997</v>
      </c>
      <c r="T103" s="33">
        <v>0.35439999999999999</v>
      </c>
      <c r="U103" s="34">
        <v>0.3488</v>
      </c>
      <c r="V103" s="34">
        <v>0.33600000000000002</v>
      </c>
      <c r="W103" s="34">
        <v>0.30480000000000002</v>
      </c>
      <c r="X103" s="33">
        <v>0.27200000000000002</v>
      </c>
      <c r="Y103" s="33">
        <v>0.24959999999999999</v>
      </c>
      <c r="Z103" s="33">
        <v>0.23760000000000001</v>
      </c>
      <c r="AA103" s="31">
        <f t="shared" si="6"/>
        <v>6.8552000000000008</v>
      </c>
      <c r="AB103" s="31">
        <f t="shared" si="7"/>
        <v>0.80596313017306254</v>
      </c>
      <c r="AC103" s="31">
        <f t="shared" si="8"/>
        <v>1.0230420248328558</v>
      </c>
      <c r="AD103" s="31">
        <f t="shared" si="9"/>
        <v>0.81890290519877684</v>
      </c>
      <c r="AE103" s="31">
        <f t="shared" si="10"/>
        <v>0.2792</v>
      </c>
      <c r="AF103" s="31">
        <f t="shared" si="11"/>
        <v>0.3488</v>
      </c>
    </row>
    <row r="104" spans="1:32" s="31" customFormat="1" ht="12.75" customHeight="1" x14ac:dyDescent="0.2">
      <c r="A104" s="30"/>
      <c r="B104" s="49" t="s">
        <v>176</v>
      </c>
      <c r="C104" s="33">
        <v>0.17760000000000001</v>
      </c>
      <c r="D104" s="33">
        <v>0.17119999999999999</v>
      </c>
      <c r="E104" s="33">
        <v>0.1704</v>
      </c>
      <c r="F104" s="33">
        <v>0.1784</v>
      </c>
      <c r="G104" s="33">
        <v>0.2072</v>
      </c>
      <c r="H104" s="33">
        <v>0.21360000000000001</v>
      </c>
      <c r="I104" s="33">
        <v>0.2024</v>
      </c>
      <c r="J104" s="34">
        <v>0.2056</v>
      </c>
      <c r="K104" s="34">
        <v>0.2112</v>
      </c>
      <c r="L104" s="34">
        <v>0.21440000000000001</v>
      </c>
      <c r="M104" s="33">
        <v>0.216</v>
      </c>
      <c r="N104" s="33">
        <v>0.21920000000000001</v>
      </c>
      <c r="O104" s="33">
        <v>0.22800000000000001</v>
      </c>
      <c r="P104" s="33">
        <v>0.24479999999999999</v>
      </c>
      <c r="Q104" s="33">
        <v>0.25359999999999999</v>
      </c>
      <c r="R104" s="33">
        <v>0.2656</v>
      </c>
      <c r="S104" s="33">
        <v>0.28160000000000002</v>
      </c>
      <c r="T104" s="33">
        <v>0.30399999999999999</v>
      </c>
      <c r="U104" s="34">
        <v>0.30320000000000003</v>
      </c>
      <c r="V104" s="34">
        <v>0.28160000000000002</v>
      </c>
      <c r="W104" s="34">
        <v>0.25359999999999999</v>
      </c>
      <c r="X104" s="33">
        <v>0.22239999999999999</v>
      </c>
      <c r="Y104" s="33">
        <v>0.1968</v>
      </c>
      <c r="Z104" s="33">
        <v>0.18240000000000001</v>
      </c>
      <c r="AA104" s="31">
        <f t="shared" si="6"/>
        <v>5.4048000000000007</v>
      </c>
      <c r="AB104" s="31">
        <f t="shared" si="7"/>
        <v>0.74078947368421066</v>
      </c>
      <c r="AC104" s="31">
        <f t="shared" si="8"/>
        <v>1.0503731343283584</v>
      </c>
      <c r="AD104" s="31">
        <f t="shared" si="9"/>
        <v>0.74274406332453835</v>
      </c>
      <c r="AE104" s="31">
        <f t="shared" si="10"/>
        <v>0.21440000000000001</v>
      </c>
      <c r="AF104" s="31">
        <f t="shared" si="11"/>
        <v>0.30320000000000003</v>
      </c>
    </row>
    <row r="105" spans="1:32" s="31" customFormat="1" ht="12.75" customHeight="1" x14ac:dyDescent="0.2">
      <c r="A105" s="30"/>
      <c r="B105" s="51" t="s">
        <v>177</v>
      </c>
      <c r="C105" s="52">
        <v>0.53090000000000004</v>
      </c>
      <c r="D105" s="52">
        <v>0.52159999999999995</v>
      </c>
      <c r="E105" s="52">
        <v>0.54700000000000004</v>
      </c>
      <c r="F105" s="52">
        <v>0.52390000000000003</v>
      </c>
      <c r="G105" s="52">
        <v>0.50280000000000002</v>
      </c>
      <c r="H105" s="52">
        <v>0.4582</v>
      </c>
      <c r="I105" s="52">
        <v>0.40749999999999997</v>
      </c>
      <c r="J105" s="52">
        <v>0.39250000000000002</v>
      </c>
      <c r="K105" s="52">
        <v>0.42180000000000001</v>
      </c>
      <c r="L105" s="52">
        <v>0.40539999999999998</v>
      </c>
      <c r="M105" s="52">
        <v>0.44540000000000002</v>
      </c>
      <c r="N105" s="52">
        <v>0.44090000000000001</v>
      </c>
      <c r="O105" s="52">
        <v>0.43080000000000002</v>
      </c>
      <c r="P105" s="52">
        <v>0.4355</v>
      </c>
      <c r="Q105" s="52">
        <v>0.44629999999999997</v>
      </c>
      <c r="R105" s="52">
        <v>0.4481</v>
      </c>
      <c r="S105" s="52">
        <v>0.4481</v>
      </c>
      <c r="T105" s="52">
        <v>0.46739999999999998</v>
      </c>
      <c r="U105" s="52">
        <v>0.45729999999999998</v>
      </c>
      <c r="V105" s="52">
        <v>0.44090000000000001</v>
      </c>
      <c r="W105" s="52">
        <v>0.45019999999999999</v>
      </c>
      <c r="X105" s="52">
        <v>0.44219999999999998</v>
      </c>
      <c r="Y105" s="52">
        <v>0.48480000000000001</v>
      </c>
      <c r="Z105" s="52">
        <v>0.51259999999999994</v>
      </c>
      <c r="AA105" s="31">
        <f t="shared" si="6"/>
        <v>11.062100000000001</v>
      </c>
      <c r="AB105" s="31">
        <f t="shared" si="7"/>
        <v>0.84263406459475931</v>
      </c>
      <c r="AC105" s="31">
        <f t="shared" si="8"/>
        <v>1.0927473526157738</v>
      </c>
      <c r="AD105" s="31">
        <f t="shared" si="9"/>
        <v>1.0079178511553322</v>
      </c>
      <c r="AE105" s="31">
        <f t="shared" si="10"/>
        <v>0.42180000000000001</v>
      </c>
      <c r="AF105" s="31">
        <f t="shared" si="11"/>
        <v>0.45729999999999998</v>
      </c>
    </row>
    <row r="106" spans="1:32" s="31" customFormat="1" ht="12.75" customHeight="1" x14ac:dyDescent="0.2">
      <c r="A106" s="30"/>
      <c r="B106" s="49" t="s">
        <v>178</v>
      </c>
      <c r="C106" s="33">
        <v>1.26E-2</v>
      </c>
      <c r="D106" s="33">
        <v>8.3999999999999995E-3</v>
      </c>
      <c r="E106" s="33">
        <v>1.26E-2</v>
      </c>
      <c r="F106" s="33">
        <v>8.3999999999999995E-3</v>
      </c>
      <c r="G106" s="33">
        <v>1.26E-2</v>
      </c>
      <c r="H106" s="33">
        <v>8.3999999999999995E-3</v>
      </c>
      <c r="I106" s="33">
        <v>1.26E-2</v>
      </c>
      <c r="J106" s="34">
        <v>8.3999999999999995E-3</v>
      </c>
      <c r="K106" s="34">
        <v>1.26E-2</v>
      </c>
      <c r="L106" s="34">
        <v>8.3999999999999995E-3</v>
      </c>
      <c r="M106" s="33">
        <v>1.26E-2</v>
      </c>
      <c r="N106" s="33">
        <v>8.3999999999999995E-3</v>
      </c>
      <c r="O106" s="33">
        <v>1.26E-2</v>
      </c>
      <c r="P106" s="33">
        <v>8.3999999999999995E-3</v>
      </c>
      <c r="Q106" s="33">
        <v>1.26E-2</v>
      </c>
      <c r="R106" s="33">
        <v>1.26E-2</v>
      </c>
      <c r="S106" s="33">
        <v>8.3999999999999995E-3</v>
      </c>
      <c r="T106" s="33">
        <v>1.26E-2</v>
      </c>
      <c r="U106" s="34">
        <v>1.6799999999999999E-2</v>
      </c>
      <c r="V106" s="34">
        <v>8.3999999999999995E-3</v>
      </c>
      <c r="W106" s="34">
        <v>1.26E-2</v>
      </c>
      <c r="X106" s="33">
        <v>8.3999999999999995E-3</v>
      </c>
      <c r="Y106" s="33">
        <v>1.26E-2</v>
      </c>
      <c r="Z106" s="33">
        <v>1.26E-2</v>
      </c>
      <c r="AA106" s="31">
        <f t="shared" si="6"/>
        <v>0.2646</v>
      </c>
      <c r="AB106" s="31">
        <f t="shared" si="7"/>
        <v>0.65625</v>
      </c>
      <c r="AC106" s="31">
        <f t="shared" si="8"/>
        <v>0.875</v>
      </c>
      <c r="AD106" s="31">
        <f t="shared" si="9"/>
        <v>0.65625</v>
      </c>
      <c r="AE106" s="31">
        <f t="shared" si="10"/>
        <v>1.26E-2</v>
      </c>
      <c r="AF106" s="31">
        <f t="shared" si="11"/>
        <v>1.6799999999999999E-2</v>
      </c>
    </row>
    <row r="107" spans="1:32" s="31" customFormat="1" ht="12.75" customHeight="1" x14ac:dyDescent="0.2">
      <c r="A107" s="30"/>
      <c r="B107" s="49" t="s">
        <v>179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4">
        <v>0</v>
      </c>
      <c r="K107" s="34">
        <v>0</v>
      </c>
      <c r="L107" s="34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4">
        <v>0</v>
      </c>
      <c r="V107" s="34">
        <v>0</v>
      </c>
      <c r="W107" s="34">
        <v>0</v>
      </c>
      <c r="X107" s="33">
        <v>0</v>
      </c>
      <c r="Y107" s="33">
        <v>0</v>
      </c>
      <c r="Z107" s="33">
        <v>0</v>
      </c>
      <c r="AA107" s="31">
        <f t="shared" si="6"/>
        <v>0</v>
      </c>
      <c r="AB107" s="31" t="e">
        <f t="shared" si="7"/>
        <v>#DIV/0!</v>
      </c>
      <c r="AC107" s="31" t="e">
        <f t="shared" si="8"/>
        <v>#DIV/0!</v>
      </c>
      <c r="AD107" s="31" t="e">
        <f t="shared" si="9"/>
        <v>#DIV/0!</v>
      </c>
      <c r="AE107" s="31">
        <f t="shared" si="10"/>
        <v>0</v>
      </c>
      <c r="AF107" s="31">
        <f t="shared" si="11"/>
        <v>0</v>
      </c>
    </row>
    <row r="108" spans="1:32" s="31" customFormat="1" ht="12.75" customHeight="1" x14ac:dyDescent="0.2">
      <c r="A108" s="30"/>
      <c r="B108" s="49" t="s">
        <v>180</v>
      </c>
      <c r="C108" s="33">
        <v>3.2000000000000002E-3</v>
      </c>
      <c r="D108" s="33">
        <v>2.8999999999999998E-3</v>
      </c>
      <c r="E108" s="33">
        <v>3.2000000000000002E-3</v>
      </c>
      <c r="F108" s="33">
        <v>2.5000000000000001E-3</v>
      </c>
      <c r="G108" s="33">
        <v>1.1000000000000001E-3</v>
      </c>
      <c r="H108" s="33">
        <v>1.1000000000000001E-3</v>
      </c>
      <c r="I108" s="33">
        <v>3.2000000000000002E-3</v>
      </c>
      <c r="J108" s="34">
        <v>2.8999999999999998E-3</v>
      </c>
      <c r="K108" s="34">
        <v>5.4000000000000003E-3</v>
      </c>
      <c r="L108" s="34">
        <v>5.7999999999999996E-3</v>
      </c>
      <c r="M108" s="33">
        <v>7.9000000000000008E-3</v>
      </c>
      <c r="N108" s="33">
        <v>1.37E-2</v>
      </c>
      <c r="O108" s="33">
        <v>6.1000000000000004E-3</v>
      </c>
      <c r="P108" s="33">
        <v>4.7000000000000002E-3</v>
      </c>
      <c r="Q108" s="33">
        <v>8.9999999999999993E-3</v>
      </c>
      <c r="R108" s="33">
        <v>7.6E-3</v>
      </c>
      <c r="S108" s="33">
        <v>1.01E-2</v>
      </c>
      <c r="T108" s="33">
        <v>6.7999999999999996E-3</v>
      </c>
      <c r="U108" s="34">
        <v>6.4999999999999997E-3</v>
      </c>
      <c r="V108" s="34">
        <v>4.7000000000000002E-3</v>
      </c>
      <c r="W108" s="34">
        <v>4.0000000000000001E-3</v>
      </c>
      <c r="X108" s="33">
        <v>1.4E-3</v>
      </c>
      <c r="Y108" s="33">
        <v>1.4E-3</v>
      </c>
      <c r="Z108" s="33">
        <v>2.5000000000000001E-3</v>
      </c>
      <c r="AA108" s="31">
        <f t="shared" si="6"/>
        <v>0.1177</v>
      </c>
      <c r="AB108" s="31">
        <f t="shared" si="7"/>
        <v>0.35796836982968372</v>
      </c>
      <c r="AC108" s="31">
        <f t="shared" si="8"/>
        <v>0.84554597701149437</v>
      </c>
      <c r="AD108" s="31">
        <f t="shared" si="9"/>
        <v>0.75448717948717958</v>
      </c>
      <c r="AE108" s="31">
        <f t="shared" si="10"/>
        <v>5.7999999999999996E-3</v>
      </c>
      <c r="AF108" s="31">
        <f t="shared" si="11"/>
        <v>6.4999999999999997E-3</v>
      </c>
    </row>
    <row r="109" spans="1:32" s="31" customFormat="1" ht="12.75" customHeight="1" x14ac:dyDescent="0.2">
      <c r="A109" s="30"/>
      <c r="B109" s="49" t="s">
        <v>181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4">
        <v>0</v>
      </c>
      <c r="K109" s="34">
        <v>0</v>
      </c>
      <c r="L109" s="34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4">
        <v>0</v>
      </c>
      <c r="V109" s="34">
        <v>0</v>
      </c>
      <c r="W109" s="34">
        <v>0</v>
      </c>
      <c r="X109" s="33">
        <v>0</v>
      </c>
      <c r="Y109" s="33">
        <v>0</v>
      </c>
      <c r="Z109" s="33">
        <v>0</v>
      </c>
      <c r="AA109" s="31">
        <f t="shared" si="6"/>
        <v>0</v>
      </c>
      <c r="AB109" s="31" t="e">
        <f t="shared" si="7"/>
        <v>#DIV/0!</v>
      </c>
      <c r="AC109" s="31" t="e">
        <f t="shared" si="8"/>
        <v>#DIV/0!</v>
      </c>
      <c r="AD109" s="31" t="e">
        <f t="shared" si="9"/>
        <v>#DIV/0!</v>
      </c>
      <c r="AE109" s="31">
        <f t="shared" si="10"/>
        <v>0</v>
      </c>
      <c r="AF109" s="31">
        <f t="shared" si="11"/>
        <v>0</v>
      </c>
    </row>
    <row r="110" spans="1:32" s="31" customFormat="1" ht="12.75" customHeight="1" x14ac:dyDescent="0.2">
      <c r="A110" s="30"/>
      <c r="B110" s="49" t="s">
        <v>182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4">
        <v>0</v>
      </c>
      <c r="K110" s="34">
        <v>0</v>
      </c>
      <c r="L110" s="34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4">
        <v>0</v>
      </c>
      <c r="V110" s="34">
        <v>0</v>
      </c>
      <c r="W110" s="34">
        <v>0</v>
      </c>
      <c r="X110" s="33">
        <v>0</v>
      </c>
      <c r="Y110" s="33">
        <v>0</v>
      </c>
      <c r="Z110" s="33">
        <v>0</v>
      </c>
      <c r="AA110" s="31">
        <f t="shared" si="6"/>
        <v>0</v>
      </c>
      <c r="AB110" s="31" t="e">
        <f t="shared" si="7"/>
        <v>#DIV/0!</v>
      </c>
      <c r="AC110" s="31" t="e">
        <f t="shared" si="8"/>
        <v>#DIV/0!</v>
      </c>
      <c r="AD110" s="31" t="e">
        <f t="shared" si="9"/>
        <v>#DIV/0!</v>
      </c>
      <c r="AE110" s="31">
        <f t="shared" si="10"/>
        <v>0</v>
      </c>
      <c r="AF110" s="31">
        <f t="shared" si="11"/>
        <v>0</v>
      </c>
    </row>
    <row r="111" spans="1:32" s="31" customFormat="1" ht="12.75" customHeight="1" x14ac:dyDescent="0.2">
      <c r="A111" s="30"/>
      <c r="B111" s="49" t="s">
        <v>183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4">
        <v>0</v>
      </c>
      <c r="K111" s="34">
        <v>0</v>
      </c>
      <c r="L111" s="34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4">
        <v>0</v>
      </c>
      <c r="V111" s="34">
        <v>0</v>
      </c>
      <c r="W111" s="34">
        <v>0</v>
      </c>
      <c r="X111" s="33">
        <v>0</v>
      </c>
      <c r="Y111" s="33">
        <v>0</v>
      </c>
      <c r="Z111" s="33">
        <v>0</v>
      </c>
      <c r="AA111" s="31">
        <f t="shared" si="6"/>
        <v>0</v>
      </c>
      <c r="AB111" s="31" t="e">
        <f t="shared" si="7"/>
        <v>#DIV/0!</v>
      </c>
      <c r="AC111" s="31" t="e">
        <f t="shared" si="8"/>
        <v>#DIV/0!</v>
      </c>
      <c r="AD111" s="31" t="e">
        <f t="shared" si="9"/>
        <v>#DIV/0!</v>
      </c>
      <c r="AE111" s="31">
        <f t="shared" si="10"/>
        <v>0</v>
      </c>
      <c r="AF111" s="31">
        <f t="shared" si="11"/>
        <v>0</v>
      </c>
    </row>
    <row r="112" spans="1:32" s="31" customFormat="1" ht="12.75" customHeight="1" x14ac:dyDescent="0.2">
      <c r="A112" s="30"/>
      <c r="B112" s="49" t="s">
        <v>184</v>
      </c>
      <c r="C112" s="33">
        <v>0.10920000000000001</v>
      </c>
      <c r="D112" s="33">
        <v>0.10920000000000001</v>
      </c>
      <c r="E112" s="33">
        <v>0.12839999999999999</v>
      </c>
      <c r="F112" s="33">
        <v>0.1164</v>
      </c>
      <c r="G112" s="33">
        <v>9.4799999999999995E-2</v>
      </c>
      <c r="H112" s="33">
        <v>6.2399999999999997E-2</v>
      </c>
      <c r="I112" s="33">
        <v>3.5999999999999997E-2</v>
      </c>
      <c r="J112" s="34">
        <v>3.5999999999999997E-2</v>
      </c>
      <c r="K112" s="34">
        <v>5.16E-2</v>
      </c>
      <c r="L112" s="34">
        <v>0.03</v>
      </c>
      <c r="M112" s="33">
        <v>5.3999999999999999E-2</v>
      </c>
      <c r="N112" s="33">
        <v>4.0800000000000003E-2</v>
      </c>
      <c r="O112" s="33">
        <v>4.2000000000000003E-2</v>
      </c>
      <c r="P112" s="33">
        <v>4.8000000000000001E-2</v>
      </c>
      <c r="Q112" s="33">
        <v>3.7199999999999997E-2</v>
      </c>
      <c r="R112" s="33">
        <v>4.2000000000000003E-2</v>
      </c>
      <c r="S112" s="33">
        <v>5.7599999999999998E-2</v>
      </c>
      <c r="T112" s="33">
        <v>7.1999999999999995E-2</v>
      </c>
      <c r="U112" s="34">
        <v>5.5199999999999999E-2</v>
      </c>
      <c r="V112" s="34">
        <v>5.04E-2</v>
      </c>
      <c r="W112" s="34">
        <v>5.8799999999999998E-2</v>
      </c>
      <c r="X112" s="33">
        <v>4.4400000000000002E-2</v>
      </c>
      <c r="Y112" s="33">
        <v>7.9200000000000007E-2</v>
      </c>
      <c r="Z112" s="33">
        <v>9.8400000000000001E-2</v>
      </c>
      <c r="AA112" s="31">
        <f t="shared" si="6"/>
        <v>1.5540000000000003</v>
      </c>
      <c r="AB112" s="31">
        <f t="shared" si="7"/>
        <v>0.50428348909657339</v>
      </c>
      <c r="AC112" s="31">
        <f t="shared" si="8"/>
        <v>1.2548449612403103</v>
      </c>
      <c r="AD112" s="31">
        <f t="shared" si="9"/>
        <v>1.1011904761904765</v>
      </c>
      <c r="AE112" s="31">
        <f t="shared" si="10"/>
        <v>5.16E-2</v>
      </c>
      <c r="AF112" s="31">
        <f t="shared" si="11"/>
        <v>5.8799999999999998E-2</v>
      </c>
    </row>
    <row r="113" spans="1:32" s="31" customFormat="1" ht="12.75" customHeight="1" x14ac:dyDescent="0.2">
      <c r="A113" s="30"/>
      <c r="B113" s="49" t="s">
        <v>185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4">
        <v>0</v>
      </c>
      <c r="K113" s="34">
        <v>0</v>
      </c>
      <c r="L113" s="34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4">
        <v>0</v>
      </c>
      <c r="V113" s="34">
        <v>0</v>
      </c>
      <c r="W113" s="34">
        <v>0</v>
      </c>
      <c r="X113" s="33">
        <v>0</v>
      </c>
      <c r="Y113" s="33">
        <v>0</v>
      </c>
      <c r="Z113" s="33">
        <v>0</v>
      </c>
      <c r="AA113" s="31">
        <f t="shared" si="6"/>
        <v>0</v>
      </c>
      <c r="AB113" s="31" t="e">
        <f t="shared" si="7"/>
        <v>#DIV/0!</v>
      </c>
      <c r="AC113" s="31" t="e">
        <f t="shared" si="8"/>
        <v>#DIV/0!</v>
      </c>
      <c r="AD113" s="31" t="e">
        <f t="shared" si="9"/>
        <v>#DIV/0!</v>
      </c>
      <c r="AE113" s="31">
        <f t="shared" si="10"/>
        <v>0</v>
      </c>
      <c r="AF113" s="31">
        <f t="shared" si="11"/>
        <v>0</v>
      </c>
    </row>
    <row r="114" spans="1:32" s="31" customFormat="1" ht="12.75" customHeight="1" x14ac:dyDescent="0.2">
      <c r="A114" s="30"/>
      <c r="B114" s="49" t="s">
        <v>186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4">
        <v>0</v>
      </c>
      <c r="K114" s="34">
        <v>0</v>
      </c>
      <c r="L114" s="34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4">
        <v>0</v>
      </c>
      <c r="V114" s="34">
        <v>0</v>
      </c>
      <c r="W114" s="34">
        <v>0</v>
      </c>
      <c r="X114" s="33">
        <v>0</v>
      </c>
      <c r="Y114" s="33">
        <v>0</v>
      </c>
      <c r="Z114" s="33">
        <v>0</v>
      </c>
      <c r="AA114" s="31">
        <f t="shared" si="6"/>
        <v>0</v>
      </c>
      <c r="AB114" s="31" t="e">
        <f t="shared" si="7"/>
        <v>#DIV/0!</v>
      </c>
      <c r="AC114" s="31" t="e">
        <f t="shared" si="8"/>
        <v>#DIV/0!</v>
      </c>
      <c r="AD114" s="31" t="e">
        <f t="shared" si="9"/>
        <v>#DIV/0!</v>
      </c>
      <c r="AE114" s="31">
        <f t="shared" si="10"/>
        <v>0</v>
      </c>
      <c r="AF114" s="31">
        <f t="shared" si="11"/>
        <v>0</v>
      </c>
    </row>
    <row r="115" spans="1:32" s="31" customFormat="1" ht="12.75" customHeight="1" x14ac:dyDescent="0.2">
      <c r="A115" s="30"/>
      <c r="B115" s="49" t="s">
        <v>187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4">
        <v>0</v>
      </c>
      <c r="K115" s="34">
        <v>0</v>
      </c>
      <c r="L115" s="34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4">
        <v>0</v>
      </c>
      <c r="V115" s="34">
        <v>0</v>
      </c>
      <c r="W115" s="34">
        <v>0</v>
      </c>
      <c r="X115" s="33">
        <v>0</v>
      </c>
      <c r="Y115" s="33">
        <v>0</v>
      </c>
      <c r="Z115" s="33">
        <v>0</v>
      </c>
      <c r="AA115" s="31">
        <f t="shared" si="6"/>
        <v>0</v>
      </c>
      <c r="AB115" s="31" t="e">
        <f t="shared" si="7"/>
        <v>#DIV/0!</v>
      </c>
      <c r="AC115" s="31" t="e">
        <f t="shared" si="8"/>
        <v>#DIV/0!</v>
      </c>
      <c r="AD115" s="31" t="e">
        <f t="shared" si="9"/>
        <v>#DIV/0!</v>
      </c>
      <c r="AE115" s="31">
        <f t="shared" si="10"/>
        <v>0</v>
      </c>
      <c r="AF115" s="31">
        <f t="shared" si="11"/>
        <v>0</v>
      </c>
    </row>
    <row r="116" spans="1:32" s="31" customFormat="1" ht="12.75" customHeight="1" x14ac:dyDescent="0.2">
      <c r="A116" s="30"/>
      <c r="B116" s="49" t="s">
        <v>188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4">
        <v>0</v>
      </c>
      <c r="K116" s="34">
        <v>0</v>
      </c>
      <c r="L116" s="34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4">
        <v>0</v>
      </c>
      <c r="V116" s="34">
        <v>0</v>
      </c>
      <c r="W116" s="34">
        <v>0</v>
      </c>
      <c r="X116" s="33">
        <v>0</v>
      </c>
      <c r="Y116" s="33">
        <v>0</v>
      </c>
      <c r="Z116" s="33">
        <v>0</v>
      </c>
      <c r="AA116" s="31">
        <f t="shared" si="6"/>
        <v>0</v>
      </c>
      <c r="AB116" s="31" t="e">
        <f t="shared" si="7"/>
        <v>#DIV/0!</v>
      </c>
      <c r="AC116" s="31" t="e">
        <f t="shared" si="8"/>
        <v>#DIV/0!</v>
      </c>
      <c r="AD116" s="31" t="e">
        <f t="shared" si="9"/>
        <v>#DIV/0!</v>
      </c>
      <c r="AE116" s="31">
        <f t="shared" si="10"/>
        <v>0</v>
      </c>
      <c r="AF116" s="31">
        <f t="shared" si="11"/>
        <v>0</v>
      </c>
    </row>
    <row r="117" spans="1:32" s="31" customFormat="1" ht="12.75" customHeight="1" x14ac:dyDescent="0.2">
      <c r="A117" s="30"/>
      <c r="B117" s="49" t="s">
        <v>189</v>
      </c>
      <c r="C117" s="33">
        <v>2.5899999999999999E-2</v>
      </c>
      <c r="D117" s="33">
        <v>2.4500000000000001E-2</v>
      </c>
      <c r="E117" s="33">
        <v>2.52E-2</v>
      </c>
      <c r="F117" s="33">
        <v>2.0899999999999998E-2</v>
      </c>
      <c r="G117" s="33">
        <v>1.7299999999999999E-2</v>
      </c>
      <c r="H117" s="33">
        <v>1.2999999999999999E-2</v>
      </c>
      <c r="I117" s="33">
        <v>0</v>
      </c>
      <c r="J117" s="34">
        <v>0</v>
      </c>
      <c r="K117" s="34">
        <v>0</v>
      </c>
      <c r="L117" s="34">
        <v>0</v>
      </c>
      <c r="M117" s="33">
        <v>6.9999999999999999E-4</v>
      </c>
      <c r="N117" s="33">
        <v>1.4E-3</v>
      </c>
      <c r="O117" s="33">
        <v>0</v>
      </c>
      <c r="P117" s="33">
        <v>6.9999999999999999E-4</v>
      </c>
      <c r="Q117" s="33">
        <v>0</v>
      </c>
      <c r="R117" s="33">
        <v>0</v>
      </c>
      <c r="S117" s="33">
        <v>0</v>
      </c>
      <c r="T117" s="33">
        <v>6.9999999999999999E-4</v>
      </c>
      <c r="U117" s="34">
        <v>0</v>
      </c>
      <c r="V117" s="34">
        <v>0</v>
      </c>
      <c r="W117" s="34">
        <v>6.9999999999999999E-4</v>
      </c>
      <c r="X117" s="33">
        <v>8.6E-3</v>
      </c>
      <c r="Y117" s="33">
        <v>1.7999999999999999E-2</v>
      </c>
      <c r="Z117" s="33">
        <v>1.8700000000000001E-2</v>
      </c>
      <c r="AA117" s="31">
        <f t="shared" si="6"/>
        <v>0.17630000000000001</v>
      </c>
      <c r="AB117" s="31">
        <f t="shared" si="7"/>
        <v>0.28362290862290862</v>
      </c>
      <c r="AC117" s="31" t="e">
        <f t="shared" si="8"/>
        <v>#DIV/0!</v>
      </c>
      <c r="AD117" s="31">
        <f t="shared" si="9"/>
        <v>10.494047619047619</v>
      </c>
      <c r="AE117" s="31">
        <f t="shared" si="10"/>
        <v>0</v>
      </c>
      <c r="AF117" s="31">
        <f t="shared" si="11"/>
        <v>6.9999999999999999E-4</v>
      </c>
    </row>
    <row r="118" spans="1:32" s="31" customFormat="1" ht="12.75" customHeight="1" x14ac:dyDescent="0.2">
      <c r="A118" s="30"/>
      <c r="B118" s="49" t="s">
        <v>190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4">
        <v>0</v>
      </c>
      <c r="K118" s="34">
        <v>0</v>
      </c>
      <c r="L118" s="34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4">
        <v>0</v>
      </c>
      <c r="V118" s="34">
        <v>0</v>
      </c>
      <c r="W118" s="34">
        <v>0</v>
      </c>
      <c r="X118" s="33">
        <v>0</v>
      </c>
      <c r="Y118" s="33">
        <v>0</v>
      </c>
      <c r="Z118" s="33">
        <v>0</v>
      </c>
      <c r="AA118" s="31">
        <f t="shared" si="6"/>
        <v>0</v>
      </c>
      <c r="AB118" s="31" t="e">
        <f t="shared" si="7"/>
        <v>#DIV/0!</v>
      </c>
      <c r="AC118" s="31" t="e">
        <f t="shared" si="8"/>
        <v>#DIV/0!</v>
      </c>
      <c r="AD118" s="31" t="e">
        <f t="shared" si="9"/>
        <v>#DIV/0!</v>
      </c>
      <c r="AE118" s="31">
        <f t="shared" si="10"/>
        <v>0</v>
      </c>
      <c r="AF118" s="31">
        <f t="shared" si="11"/>
        <v>0</v>
      </c>
    </row>
    <row r="119" spans="1:32" s="31" customFormat="1" ht="12.75" customHeight="1" x14ac:dyDescent="0.2">
      <c r="A119" s="30"/>
      <c r="B119" s="49" t="s">
        <v>191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4">
        <v>0</v>
      </c>
      <c r="K119" s="34">
        <v>1.4E-3</v>
      </c>
      <c r="L119" s="34">
        <v>1.4E-3</v>
      </c>
      <c r="M119" s="33">
        <v>3.5999999999999999E-3</v>
      </c>
      <c r="N119" s="33">
        <v>1.2200000000000001E-2</v>
      </c>
      <c r="O119" s="33">
        <v>1.5100000000000001E-2</v>
      </c>
      <c r="P119" s="33">
        <v>1.2200000000000001E-2</v>
      </c>
      <c r="Q119" s="33">
        <v>2.52E-2</v>
      </c>
      <c r="R119" s="33">
        <v>2.0199999999999999E-2</v>
      </c>
      <c r="S119" s="33">
        <v>4.3E-3</v>
      </c>
      <c r="T119" s="33">
        <v>4.3E-3</v>
      </c>
      <c r="U119" s="34">
        <v>7.9000000000000008E-3</v>
      </c>
      <c r="V119" s="34">
        <v>3.5999999999999999E-3</v>
      </c>
      <c r="W119" s="34">
        <v>0</v>
      </c>
      <c r="X119" s="33">
        <v>0</v>
      </c>
      <c r="Y119" s="33">
        <v>0</v>
      </c>
      <c r="Z119" s="33">
        <v>0</v>
      </c>
      <c r="AA119" s="31">
        <f t="shared" si="6"/>
        <v>0.1114</v>
      </c>
      <c r="AB119" s="31">
        <f t="shared" si="7"/>
        <v>0.18419312169312169</v>
      </c>
      <c r="AC119" s="31">
        <f t="shared" si="8"/>
        <v>3.3154761904761902</v>
      </c>
      <c r="AD119" s="31">
        <f t="shared" si="9"/>
        <v>0.58755274261603363</v>
      </c>
      <c r="AE119" s="31">
        <f t="shared" si="10"/>
        <v>1.4E-3</v>
      </c>
      <c r="AF119" s="31">
        <f t="shared" si="11"/>
        <v>7.9000000000000008E-3</v>
      </c>
    </row>
    <row r="120" spans="1:32" s="31" customFormat="1" ht="12.75" customHeight="1" x14ac:dyDescent="0.2">
      <c r="A120" s="30"/>
      <c r="B120" s="49" t="s">
        <v>192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4">
        <v>0</v>
      </c>
      <c r="K120" s="34">
        <v>0</v>
      </c>
      <c r="L120" s="34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4">
        <v>0</v>
      </c>
      <c r="V120" s="34">
        <v>0</v>
      </c>
      <c r="W120" s="34">
        <v>0</v>
      </c>
      <c r="X120" s="33">
        <v>0</v>
      </c>
      <c r="Y120" s="33">
        <v>0</v>
      </c>
      <c r="Z120" s="33">
        <v>0</v>
      </c>
      <c r="AA120" s="31">
        <f t="shared" si="6"/>
        <v>0</v>
      </c>
      <c r="AB120" s="31" t="e">
        <f t="shared" si="7"/>
        <v>#DIV/0!</v>
      </c>
      <c r="AC120" s="31" t="e">
        <f t="shared" si="8"/>
        <v>#DIV/0!</v>
      </c>
      <c r="AD120" s="31" t="e">
        <f t="shared" si="9"/>
        <v>#DIV/0!</v>
      </c>
      <c r="AE120" s="31">
        <f t="shared" si="10"/>
        <v>0</v>
      </c>
      <c r="AF120" s="31">
        <f t="shared" si="11"/>
        <v>0</v>
      </c>
    </row>
    <row r="121" spans="1:32" s="31" customFormat="1" ht="12.75" customHeight="1" x14ac:dyDescent="0.2">
      <c r="A121" s="30"/>
      <c r="B121" s="49" t="s">
        <v>193</v>
      </c>
      <c r="C121" s="33">
        <v>3.3599999999999998E-2</v>
      </c>
      <c r="D121" s="33">
        <v>3.3599999999999998E-2</v>
      </c>
      <c r="E121" s="33">
        <v>3.3599999999999998E-2</v>
      </c>
      <c r="F121" s="33">
        <v>3.3599999999999998E-2</v>
      </c>
      <c r="G121" s="33">
        <v>3.4599999999999999E-2</v>
      </c>
      <c r="H121" s="33">
        <v>3.3599999999999998E-2</v>
      </c>
      <c r="I121" s="33">
        <v>2.98E-2</v>
      </c>
      <c r="J121" s="34">
        <v>3.2599999999999997E-2</v>
      </c>
      <c r="K121" s="34">
        <v>3.1699999999999999E-2</v>
      </c>
      <c r="L121" s="34">
        <v>2.7799999999999998E-2</v>
      </c>
      <c r="M121" s="33">
        <v>2.8799999999999999E-2</v>
      </c>
      <c r="N121" s="33">
        <v>3.2599999999999997E-2</v>
      </c>
      <c r="O121" s="33">
        <v>2.8799999999999999E-2</v>
      </c>
      <c r="P121" s="33">
        <v>3.1699999999999999E-2</v>
      </c>
      <c r="Q121" s="33">
        <v>2.7799999999999998E-2</v>
      </c>
      <c r="R121" s="33">
        <v>2.69E-2</v>
      </c>
      <c r="S121" s="33">
        <v>2.98E-2</v>
      </c>
      <c r="T121" s="33">
        <v>2.98E-2</v>
      </c>
      <c r="U121" s="34">
        <v>2.98E-2</v>
      </c>
      <c r="V121" s="34">
        <v>3.0700000000000002E-2</v>
      </c>
      <c r="W121" s="34">
        <v>3.1699999999999999E-2</v>
      </c>
      <c r="X121" s="33">
        <v>3.2599999999999997E-2</v>
      </c>
      <c r="Y121" s="33">
        <v>3.1699999999999999E-2</v>
      </c>
      <c r="Z121" s="33">
        <v>3.2599999999999997E-2</v>
      </c>
      <c r="AA121" s="31">
        <f t="shared" si="6"/>
        <v>0.74979999999999991</v>
      </c>
      <c r="AB121" s="31">
        <f t="shared" si="7"/>
        <v>0.90293834296724462</v>
      </c>
      <c r="AC121" s="31">
        <f t="shared" si="8"/>
        <v>0.95833333333333337</v>
      </c>
      <c r="AD121" s="31">
        <f t="shared" si="9"/>
        <v>0.98554153522607779</v>
      </c>
      <c r="AE121" s="31">
        <f t="shared" si="10"/>
        <v>3.2599999999999997E-2</v>
      </c>
      <c r="AF121" s="31">
        <f t="shared" si="11"/>
        <v>3.1699999999999999E-2</v>
      </c>
    </row>
    <row r="122" spans="1:32" s="31" customFormat="1" ht="12.75" customHeight="1" x14ac:dyDescent="0.2">
      <c r="A122" s="30"/>
      <c r="B122" s="49" t="s">
        <v>194</v>
      </c>
      <c r="C122" s="33">
        <v>0.1104</v>
      </c>
      <c r="D122" s="33">
        <v>0.108</v>
      </c>
      <c r="E122" s="33">
        <v>0.108</v>
      </c>
      <c r="F122" s="33">
        <v>0.10680000000000001</v>
      </c>
      <c r="G122" s="33">
        <v>0.108</v>
      </c>
      <c r="H122" s="33">
        <v>0.1056</v>
      </c>
      <c r="I122" s="33">
        <v>9.1200000000000003E-2</v>
      </c>
      <c r="J122" s="34">
        <v>7.9200000000000007E-2</v>
      </c>
      <c r="K122" s="34">
        <v>8.4000000000000005E-2</v>
      </c>
      <c r="L122" s="34">
        <v>9.7199999999999995E-2</v>
      </c>
      <c r="M122" s="33">
        <v>0.1032</v>
      </c>
      <c r="N122" s="33">
        <v>9.7199999999999995E-2</v>
      </c>
      <c r="O122" s="33">
        <v>9.2399999999999996E-2</v>
      </c>
      <c r="P122" s="33">
        <v>9.4799999999999995E-2</v>
      </c>
      <c r="Q122" s="33">
        <v>0.1008</v>
      </c>
      <c r="R122" s="33">
        <v>0.10440000000000001</v>
      </c>
      <c r="S122" s="33">
        <v>0.1032</v>
      </c>
      <c r="T122" s="33">
        <v>0.1056</v>
      </c>
      <c r="U122" s="34">
        <v>0.1056</v>
      </c>
      <c r="V122" s="34">
        <v>0.10680000000000001</v>
      </c>
      <c r="W122" s="34">
        <v>0.10680000000000001</v>
      </c>
      <c r="X122" s="33">
        <v>0.10920000000000001</v>
      </c>
      <c r="Y122" s="33">
        <v>0.1056</v>
      </c>
      <c r="Z122" s="33">
        <v>0.1104</v>
      </c>
      <c r="AA122" s="31">
        <f t="shared" si="6"/>
        <v>2.444399999999999</v>
      </c>
      <c r="AB122" s="31">
        <f t="shared" si="7"/>
        <v>0.92255434782608658</v>
      </c>
      <c r="AC122" s="31">
        <f t="shared" si="8"/>
        <v>1.0478395061728392</v>
      </c>
      <c r="AD122" s="31">
        <f t="shared" si="9"/>
        <v>0.95365168539325795</v>
      </c>
      <c r="AE122" s="31">
        <f t="shared" si="10"/>
        <v>9.7199999999999995E-2</v>
      </c>
      <c r="AF122" s="31">
        <f t="shared" si="11"/>
        <v>0.10680000000000001</v>
      </c>
    </row>
    <row r="123" spans="1:32" s="31" customFormat="1" ht="12.75" customHeight="1" x14ac:dyDescent="0.2">
      <c r="A123" s="30"/>
      <c r="B123" s="49" t="s">
        <v>195</v>
      </c>
      <c r="C123" s="33">
        <v>0.2354</v>
      </c>
      <c r="D123" s="33">
        <v>0.23469999999999999</v>
      </c>
      <c r="E123" s="33">
        <v>0.2354</v>
      </c>
      <c r="F123" s="33">
        <v>0.23469999999999999</v>
      </c>
      <c r="G123" s="33">
        <v>0.23400000000000001</v>
      </c>
      <c r="H123" s="33">
        <v>0.23330000000000001</v>
      </c>
      <c r="I123" s="33">
        <v>0.23400000000000001</v>
      </c>
      <c r="J123" s="34">
        <v>0.2326</v>
      </c>
      <c r="K123" s="34">
        <v>0.23400000000000001</v>
      </c>
      <c r="L123" s="34">
        <v>0.23400000000000001</v>
      </c>
      <c r="M123" s="33">
        <v>0.23400000000000001</v>
      </c>
      <c r="N123" s="33">
        <v>0.23400000000000001</v>
      </c>
      <c r="O123" s="33">
        <v>0.23330000000000001</v>
      </c>
      <c r="P123" s="33">
        <v>0.23400000000000001</v>
      </c>
      <c r="Q123" s="33">
        <v>0.2326</v>
      </c>
      <c r="R123" s="33">
        <v>0.23330000000000001</v>
      </c>
      <c r="S123" s="33">
        <v>0.23330000000000001</v>
      </c>
      <c r="T123" s="33">
        <v>0.23469999999999999</v>
      </c>
      <c r="U123" s="34">
        <v>0.23469999999999999</v>
      </c>
      <c r="V123" s="34">
        <v>0.2354</v>
      </c>
      <c r="W123" s="34">
        <v>0.23469999999999999</v>
      </c>
      <c r="X123" s="33">
        <v>0.23619999999999999</v>
      </c>
      <c r="Y123" s="33">
        <v>0.2354</v>
      </c>
      <c r="Z123" s="33">
        <v>0.2369</v>
      </c>
      <c r="AA123" s="31">
        <f t="shared" si="6"/>
        <v>5.6246000000000009</v>
      </c>
      <c r="AB123" s="31">
        <f t="shared" si="7"/>
        <v>0.98927114112846504</v>
      </c>
      <c r="AC123" s="31">
        <f t="shared" si="8"/>
        <v>1.0015313390313392</v>
      </c>
      <c r="AD123" s="31">
        <f t="shared" si="9"/>
        <v>0.99557490795808568</v>
      </c>
      <c r="AE123" s="31">
        <f t="shared" si="10"/>
        <v>0.23400000000000001</v>
      </c>
      <c r="AF123" s="31">
        <f t="shared" si="11"/>
        <v>0.2354</v>
      </c>
    </row>
    <row r="124" spans="1:32" s="31" customFormat="1" ht="12.75" customHeight="1" x14ac:dyDescent="0.2">
      <c r="A124" s="30"/>
      <c r="B124" s="49" t="s">
        <v>196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4">
        <v>0</v>
      </c>
      <c r="K124" s="34">
        <v>0</v>
      </c>
      <c r="L124" s="34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4">
        <v>0</v>
      </c>
      <c r="V124" s="34">
        <v>0</v>
      </c>
      <c r="W124" s="34">
        <v>0</v>
      </c>
      <c r="X124" s="33">
        <v>0</v>
      </c>
      <c r="Y124" s="33">
        <v>0</v>
      </c>
      <c r="Z124" s="33">
        <v>0</v>
      </c>
      <c r="AA124" s="31">
        <f t="shared" si="6"/>
        <v>0</v>
      </c>
      <c r="AB124" s="31" t="e">
        <f t="shared" si="7"/>
        <v>#DIV/0!</v>
      </c>
      <c r="AC124" s="31" t="e">
        <f t="shared" si="8"/>
        <v>#DIV/0!</v>
      </c>
      <c r="AD124" s="31" t="e">
        <f t="shared" si="9"/>
        <v>#DIV/0!</v>
      </c>
      <c r="AE124" s="31">
        <f t="shared" si="10"/>
        <v>0</v>
      </c>
      <c r="AF124" s="31">
        <f t="shared" si="11"/>
        <v>0</v>
      </c>
    </row>
    <row r="125" spans="1:32" s="31" customFormat="1" ht="12.75" customHeight="1" x14ac:dyDescent="0.2">
      <c r="A125" s="30"/>
      <c r="B125" s="49" t="s">
        <v>197</v>
      </c>
      <c r="C125" s="33">
        <v>5.0000000000000001E-4</v>
      </c>
      <c r="D125" s="33">
        <v>4.0000000000000002E-4</v>
      </c>
      <c r="E125" s="33">
        <v>5.0000000000000001E-4</v>
      </c>
      <c r="F125" s="33">
        <v>5.9999999999999995E-4</v>
      </c>
      <c r="G125" s="33">
        <v>5.0000000000000001E-4</v>
      </c>
      <c r="H125" s="33">
        <v>8.0000000000000004E-4</v>
      </c>
      <c r="I125" s="33">
        <v>6.9999999999999999E-4</v>
      </c>
      <c r="J125" s="34">
        <v>8.0000000000000004E-4</v>
      </c>
      <c r="K125" s="34">
        <v>1.1000000000000001E-3</v>
      </c>
      <c r="L125" s="34">
        <v>6.9999999999999999E-4</v>
      </c>
      <c r="M125" s="33">
        <v>5.9999999999999995E-4</v>
      </c>
      <c r="N125" s="33">
        <v>5.0000000000000001E-4</v>
      </c>
      <c r="O125" s="33">
        <v>5.0000000000000001E-4</v>
      </c>
      <c r="P125" s="33">
        <v>1E-3</v>
      </c>
      <c r="Q125" s="33">
        <v>1.1000000000000001E-3</v>
      </c>
      <c r="R125" s="33">
        <v>1.1999999999999999E-3</v>
      </c>
      <c r="S125" s="33">
        <v>1.4E-3</v>
      </c>
      <c r="T125" s="33">
        <v>8.0000000000000004E-4</v>
      </c>
      <c r="U125" s="34">
        <v>8.0000000000000004E-4</v>
      </c>
      <c r="V125" s="34">
        <v>8.0000000000000004E-4</v>
      </c>
      <c r="W125" s="34">
        <v>1E-3</v>
      </c>
      <c r="X125" s="33">
        <v>1.2999999999999999E-3</v>
      </c>
      <c r="Y125" s="33">
        <v>8.0000000000000004E-4</v>
      </c>
      <c r="Z125" s="33">
        <v>5.0000000000000001E-4</v>
      </c>
      <c r="AA125" s="31">
        <f t="shared" si="6"/>
        <v>1.89E-2</v>
      </c>
      <c r="AB125" s="31">
        <f t="shared" si="7"/>
        <v>0.5625</v>
      </c>
      <c r="AC125" s="31">
        <f t="shared" si="8"/>
        <v>0.71590909090909083</v>
      </c>
      <c r="AD125" s="31">
        <f t="shared" si="9"/>
        <v>0.78749999999999998</v>
      </c>
      <c r="AE125" s="31">
        <f t="shared" si="10"/>
        <v>1.1000000000000001E-3</v>
      </c>
      <c r="AF125" s="31">
        <f t="shared" si="11"/>
        <v>1E-3</v>
      </c>
    </row>
    <row r="126" spans="1:32" s="31" customFormat="1" ht="12.75" customHeight="1" x14ac:dyDescent="0.2">
      <c r="A126" s="30"/>
      <c r="B126" s="49" t="s">
        <v>198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4">
        <v>0</v>
      </c>
      <c r="K126" s="34">
        <v>0</v>
      </c>
      <c r="L126" s="34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4">
        <v>0</v>
      </c>
      <c r="V126" s="34">
        <v>0</v>
      </c>
      <c r="W126" s="34">
        <v>0</v>
      </c>
      <c r="X126" s="33">
        <v>0</v>
      </c>
      <c r="Y126" s="33">
        <v>0</v>
      </c>
      <c r="Z126" s="33">
        <v>0</v>
      </c>
      <c r="AA126" s="31">
        <f t="shared" si="6"/>
        <v>0</v>
      </c>
      <c r="AB126" s="31" t="e">
        <f t="shared" si="7"/>
        <v>#DIV/0!</v>
      </c>
      <c r="AC126" s="31" t="e">
        <f t="shared" si="8"/>
        <v>#DIV/0!</v>
      </c>
      <c r="AD126" s="31" t="e">
        <f t="shared" si="9"/>
        <v>#DIV/0!</v>
      </c>
      <c r="AE126" s="31">
        <f t="shared" si="10"/>
        <v>0</v>
      </c>
      <c r="AF126" s="31">
        <f t="shared" si="11"/>
        <v>0</v>
      </c>
    </row>
    <row r="127" spans="1:32" s="31" customFormat="1" ht="12.75" customHeight="1" x14ac:dyDescent="0.2">
      <c r="A127" s="30"/>
      <c r="B127" s="51" t="s">
        <v>199</v>
      </c>
      <c r="C127" s="52">
        <v>0.184</v>
      </c>
      <c r="D127" s="52">
        <v>0.186</v>
      </c>
      <c r="E127" s="52">
        <v>0.182</v>
      </c>
      <c r="F127" s="52">
        <v>0.18</v>
      </c>
      <c r="G127" s="52">
        <v>0.182</v>
      </c>
      <c r="H127" s="52">
        <v>0.186</v>
      </c>
      <c r="I127" s="52">
        <v>0.25600000000000001</v>
      </c>
      <c r="J127" s="52">
        <v>0.32200000000000001</v>
      </c>
      <c r="K127" s="52">
        <v>0.33200000000000002</v>
      </c>
      <c r="L127" s="52">
        <v>0.40400000000000003</v>
      </c>
      <c r="M127" s="52">
        <v>0.38800000000000001</v>
      </c>
      <c r="N127" s="52">
        <v>0.26800000000000002</v>
      </c>
      <c r="O127" s="52">
        <v>0.38600000000000001</v>
      </c>
      <c r="P127" s="52">
        <v>0.38</v>
      </c>
      <c r="Q127" s="52">
        <v>0.39600000000000002</v>
      </c>
      <c r="R127" s="52">
        <v>0.318</v>
      </c>
      <c r="S127" s="52">
        <v>0.27800000000000002</v>
      </c>
      <c r="T127" s="52">
        <v>0.184</v>
      </c>
      <c r="U127" s="52">
        <v>0.186</v>
      </c>
      <c r="V127" s="52">
        <v>0.188</v>
      </c>
      <c r="W127" s="52">
        <v>0.186</v>
      </c>
      <c r="X127" s="52">
        <v>0.192</v>
      </c>
      <c r="Y127" s="52">
        <v>0.192</v>
      </c>
      <c r="Z127" s="52">
        <v>0.19400000000000001</v>
      </c>
      <c r="AA127" s="31">
        <f t="shared" si="6"/>
        <v>6.1499999999999995</v>
      </c>
      <c r="AB127" s="31">
        <f t="shared" si="7"/>
        <v>0.63428217821782173</v>
      </c>
      <c r="AC127" s="31">
        <f t="shared" si="8"/>
        <v>0.63428217821782173</v>
      </c>
      <c r="AD127" s="31">
        <f t="shared" si="9"/>
        <v>1.363031914893617</v>
      </c>
      <c r="AE127" s="31">
        <f t="shared" si="10"/>
        <v>0.40400000000000003</v>
      </c>
      <c r="AF127" s="31">
        <f t="shared" si="11"/>
        <v>0.188</v>
      </c>
    </row>
    <row r="128" spans="1:32" s="31" customFormat="1" ht="12.75" customHeight="1" x14ac:dyDescent="0.2">
      <c r="A128" s="30"/>
      <c r="B128" s="49" t="s">
        <v>200</v>
      </c>
      <c r="C128" s="33">
        <v>0.13800000000000001</v>
      </c>
      <c r="D128" s="33">
        <v>0.13600000000000001</v>
      </c>
      <c r="E128" s="33">
        <v>0.13800000000000001</v>
      </c>
      <c r="F128" s="33">
        <v>0.13600000000000001</v>
      </c>
      <c r="G128" s="33">
        <v>0.13800000000000001</v>
      </c>
      <c r="H128" s="33">
        <v>0.14199999999999999</v>
      </c>
      <c r="I128" s="33">
        <v>0.16600000000000001</v>
      </c>
      <c r="J128" s="34">
        <v>0.17399999999999999</v>
      </c>
      <c r="K128" s="34">
        <v>0.17799999999999999</v>
      </c>
      <c r="L128" s="34">
        <v>0.154</v>
      </c>
      <c r="M128" s="33">
        <v>0.14199999999999999</v>
      </c>
      <c r="N128" s="33">
        <v>0.14799999999999999</v>
      </c>
      <c r="O128" s="33">
        <v>0.156</v>
      </c>
      <c r="P128" s="33">
        <v>0.158</v>
      </c>
      <c r="Q128" s="33">
        <v>0.158</v>
      </c>
      <c r="R128" s="33">
        <v>0.152</v>
      </c>
      <c r="S128" s="33">
        <v>0.14599999999999999</v>
      </c>
      <c r="T128" s="33">
        <v>0.13600000000000001</v>
      </c>
      <c r="U128" s="34">
        <v>0.13600000000000001</v>
      </c>
      <c r="V128" s="34">
        <v>0.13600000000000001</v>
      </c>
      <c r="W128" s="34">
        <v>0.13600000000000001</v>
      </c>
      <c r="X128" s="33">
        <v>0.14000000000000001</v>
      </c>
      <c r="Y128" s="33">
        <v>0.14000000000000001</v>
      </c>
      <c r="Z128" s="33">
        <v>0.14199999999999999</v>
      </c>
      <c r="AA128" s="31">
        <f t="shared" si="6"/>
        <v>3.5260000000000002</v>
      </c>
      <c r="AB128" s="31">
        <f t="shared" si="7"/>
        <v>0.82537453183520604</v>
      </c>
      <c r="AC128" s="31">
        <f t="shared" si="8"/>
        <v>0.82537453183520604</v>
      </c>
      <c r="AD128" s="31">
        <f t="shared" si="9"/>
        <v>1.0802696078431371</v>
      </c>
      <c r="AE128" s="31">
        <f t="shared" si="10"/>
        <v>0.17799999999999999</v>
      </c>
      <c r="AF128" s="31">
        <f t="shared" si="11"/>
        <v>0.13600000000000001</v>
      </c>
    </row>
    <row r="129" spans="1:32" s="31" customFormat="1" ht="12.75" customHeight="1" x14ac:dyDescent="0.2">
      <c r="A129" s="30"/>
      <c r="B129" s="49" t="s">
        <v>201</v>
      </c>
      <c r="C129" s="33">
        <v>4.5999999999999999E-2</v>
      </c>
      <c r="D129" s="33">
        <v>0.05</v>
      </c>
      <c r="E129" s="33">
        <v>4.3999999999999997E-2</v>
      </c>
      <c r="F129" s="33">
        <v>4.3999999999999997E-2</v>
      </c>
      <c r="G129" s="33">
        <v>4.3999999999999997E-2</v>
      </c>
      <c r="H129" s="33">
        <v>4.3999999999999997E-2</v>
      </c>
      <c r="I129" s="33">
        <v>0.09</v>
      </c>
      <c r="J129" s="34">
        <v>0.14799999999999999</v>
      </c>
      <c r="K129" s="34">
        <v>0.154</v>
      </c>
      <c r="L129" s="34">
        <v>0.25</v>
      </c>
      <c r="M129" s="33">
        <v>0.246</v>
      </c>
      <c r="N129" s="33">
        <v>0.12</v>
      </c>
      <c r="O129" s="33">
        <v>0.23</v>
      </c>
      <c r="P129" s="33">
        <v>0.222</v>
      </c>
      <c r="Q129" s="33">
        <v>0.23799999999999999</v>
      </c>
      <c r="R129" s="33">
        <v>0.16600000000000001</v>
      </c>
      <c r="S129" s="33">
        <v>0.13200000000000001</v>
      </c>
      <c r="T129" s="33">
        <v>4.8000000000000001E-2</v>
      </c>
      <c r="U129" s="34">
        <v>0.05</v>
      </c>
      <c r="V129" s="34">
        <v>5.1999999999999998E-2</v>
      </c>
      <c r="W129" s="34">
        <v>0.05</v>
      </c>
      <c r="X129" s="33">
        <v>5.1999999999999998E-2</v>
      </c>
      <c r="Y129" s="33">
        <v>5.1999999999999998E-2</v>
      </c>
      <c r="Z129" s="33">
        <v>5.1999999999999998E-2</v>
      </c>
      <c r="AA129" s="31">
        <f t="shared" si="6"/>
        <v>2.6240000000000001</v>
      </c>
      <c r="AB129" s="31">
        <f t="shared" si="7"/>
        <v>0.43733333333333335</v>
      </c>
      <c r="AC129" s="31">
        <f t="shared" si="8"/>
        <v>0.43733333333333335</v>
      </c>
      <c r="AD129" s="31">
        <f t="shared" si="9"/>
        <v>2.1025641025641026</v>
      </c>
      <c r="AE129" s="31">
        <f t="shared" si="10"/>
        <v>0.25</v>
      </c>
      <c r="AF129" s="31">
        <f t="shared" si="11"/>
        <v>5.1999999999999998E-2</v>
      </c>
    </row>
    <row r="130" spans="1:32" s="31" customFormat="1" ht="12.75" customHeight="1" x14ac:dyDescent="0.2">
      <c r="A130" s="30"/>
      <c r="B130" s="51" t="s">
        <v>202</v>
      </c>
      <c r="C130" s="52">
        <v>1.345</v>
      </c>
      <c r="D130" s="52">
        <v>1.3141</v>
      </c>
      <c r="E130" s="52">
        <v>1.2956000000000001</v>
      </c>
      <c r="F130" s="52">
        <v>1.2686999999999999</v>
      </c>
      <c r="G130" s="52">
        <v>1.1665000000000001</v>
      </c>
      <c r="H130" s="52">
        <v>1.0597000000000001</v>
      </c>
      <c r="I130" s="52">
        <v>1.0443</v>
      </c>
      <c r="J130" s="52">
        <v>1.1291</v>
      </c>
      <c r="K130" s="52">
        <v>1.0976999999999999</v>
      </c>
      <c r="L130" s="52">
        <v>1.0746</v>
      </c>
      <c r="M130" s="52">
        <v>1.0915999999999999</v>
      </c>
      <c r="N130" s="52">
        <v>1.0793999999999999</v>
      </c>
      <c r="O130" s="52">
        <v>1.0742</v>
      </c>
      <c r="P130" s="52">
        <v>1.1664000000000001</v>
      </c>
      <c r="Q130" s="52">
        <v>1.1908000000000001</v>
      </c>
      <c r="R130" s="52">
        <v>1.2285999999999999</v>
      </c>
      <c r="S130" s="52">
        <v>1.1815</v>
      </c>
      <c r="T130" s="52">
        <v>1.2371000000000001</v>
      </c>
      <c r="U130" s="52">
        <v>1.2688999999999999</v>
      </c>
      <c r="V130" s="52">
        <v>1.3226</v>
      </c>
      <c r="W130" s="52">
        <v>1.3483000000000001</v>
      </c>
      <c r="X130" s="52">
        <v>1.353</v>
      </c>
      <c r="Y130" s="52">
        <v>1.3129</v>
      </c>
      <c r="Z130" s="52">
        <v>1.2891999999999999</v>
      </c>
      <c r="AA130" s="31">
        <f t="shared" si="6"/>
        <v>28.939799999999998</v>
      </c>
      <c r="AB130" s="31">
        <f t="shared" si="7"/>
        <v>0.89122320768662233</v>
      </c>
      <c r="AC130" s="31">
        <f t="shared" si="8"/>
        <v>1.0679523514303426</v>
      </c>
      <c r="AD130" s="31">
        <f t="shared" si="9"/>
        <v>0.89432989690721643</v>
      </c>
      <c r="AE130" s="31">
        <f t="shared" si="10"/>
        <v>1.1291</v>
      </c>
      <c r="AF130" s="31">
        <f t="shared" si="11"/>
        <v>1.3483000000000001</v>
      </c>
    </row>
    <row r="131" spans="1:32" s="31" customFormat="1" ht="12.75" customHeight="1" x14ac:dyDescent="0.2">
      <c r="A131" s="30"/>
      <c r="B131" s="49" t="s">
        <v>106</v>
      </c>
      <c r="C131" s="33">
        <v>0.15720000000000001</v>
      </c>
      <c r="D131" s="33">
        <v>0.15479999999999999</v>
      </c>
      <c r="E131" s="33">
        <v>0.15359999999999999</v>
      </c>
      <c r="F131" s="33">
        <v>0.15240000000000001</v>
      </c>
      <c r="G131" s="33">
        <v>0.15</v>
      </c>
      <c r="H131" s="33">
        <v>0.14399999999999999</v>
      </c>
      <c r="I131" s="33">
        <v>0.14760000000000001</v>
      </c>
      <c r="J131" s="34">
        <v>0.14280000000000001</v>
      </c>
      <c r="K131" s="34">
        <v>0.15</v>
      </c>
      <c r="L131" s="34">
        <v>0.14280000000000001</v>
      </c>
      <c r="M131" s="33">
        <v>0.1512</v>
      </c>
      <c r="N131" s="33">
        <v>0.14399999999999999</v>
      </c>
      <c r="O131" s="33">
        <v>0.15479999999999999</v>
      </c>
      <c r="P131" s="33">
        <v>0.156</v>
      </c>
      <c r="Q131" s="33">
        <v>0.15479999999999999</v>
      </c>
      <c r="R131" s="33">
        <v>0.16200000000000001</v>
      </c>
      <c r="S131" s="33">
        <v>0.16320000000000001</v>
      </c>
      <c r="T131" s="33">
        <v>0.1656</v>
      </c>
      <c r="U131" s="34">
        <v>0.16919999999999999</v>
      </c>
      <c r="V131" s="34">
        <v>0.16800000000000001</v>
      </c>
      <c r="W131" s="34">
        <v>0.16200000000000001</v>
      </c>
      <c r="X131" s="33">
        <v>0.15840000000000001</v>
      </c>
      <c r="Y131" s="33">
        <v>0.15479999999999999</v>
      </c>
      <c r="Z131" s="33">
        <v>0.1512</v>
      </c>
      <c r="AA131" s="31">
        <f t="shared" si="6"/>
        <v>3.7103999999999999</v>
      </c>
      <c r="AB131" s="31">
        <f t="shared" si="7"/>
        <v>0.91371158392434981</v>
      </c>
      <c r="AC131" s="31">
        <f t="shared" si="8"/>
        <v>1.0306666666666666</v>
      </c>
      <c r="AD131" s="31">
        <f t="shared" si="9"/>
        <v>0.91371158392434981</v>
      </c>
      <c r="AE131" s="31">
        <f t="shared" si="10"/>
        <v>0.15</v>
      </c>
      <c r="AF131" s="31">
        <f t="shared" si="11"/>
        <v>0.16919999999999999</v>
      </c>
    </row>
    <row r="132" spans="1:32" s="31" customFormat="1" ht="12.75" customHeight="1" x14ac:dyDescent="0.2">
      <c r="A132" s="30"/>
      <c r="B132" s="49" t="s">
        <v>107</v>
      </c>
      <c r="C132" s="33">
        <v>8.9399999999999993E-2</v>
      </c>
      <c r="D132" s="33">
        <v>8.5500000000000007E-2</v>
      </c>
      <c r="E132" s="33">
        <v>8.4599999999999995E-2</v>
      </c>
      <c r="F132" s="33">
        <v>8.43E-2</v>
      </c>
      <c r="G132" s="33">
        <v>7.9500000000000001E-2</v>
      </c>
      <c r="H132" s="33">
        <v>6.2100000000000002E-2</v>
      </c>
      <c r="I132" s="33">
        <v>7.4099999999999999E-2</v>
      </c>
      <c r="J132" s="34">
        <v>9.0300000000000005E-2</v>
      </c>
      <c r="K132" s="34">
        <v>8.6099999999999996E-2</v>
      </c>
      <c r="L132" s="34">
        <v>8.5199999999999998E-2</v>
      </c>
      <c r="M132" s="33">
        <v>8.1000000000000003E-2</v>
      </c>
      <c r="N132" s="33">
        <v>7.1999999999999995E-2</v>
      </c>
      <c r="O132" s="33">
        <v>8.6999999999999994E-2</v>
      </c>
      <c r="P132" s="33">
        <v>9.4799999999999995E-2</v>
      </c>
      <c r="Q132" s="33">
        <v>5.9400000000000001E-2</v>
      </c>
      <c r="R132" s="33">
        <v>8.1600000000000006E-2</v>
      </c>
      <c r="S132" s="33">
        <v>7.4099999999999999E-2</v>
      </c>
      <c r="T132" s="33">
        <v>9.2700000000000005E-2</v>
      </c>
      <c r="U132" s="34">
        <v>7.8899999999999998E-2</v>
      </c>
      <c r="V132" s="34">
        <v>0.10440000000000001</v>
      </c>
      <c r="W132" s="34">
        <v>0.1011</v>
      </c>
      <c r="X132" s="33">
        <v>9.9000000000000005E-2</v>
      </c>
      <c r="Y132" s="33">
        <v>9.2100000000000001E-2</v>
      </c>
      <c r="Z132" s="33">
        <v>8.7599999999999997E-2</v>
      </c>
      <c r="AA132" s="31">
        <f t="shared" si="6"/>
        <v>2.0268000000000002</v>
      </c>
      <c r="AB132" s="31">
        <f t="shared" si="7"/>
        <v>0.8089080459770116</v>
      </c>
      <c r="AC132" s="31">
        <f t="shared" si="8"/>
        <v>0.9352159468438539</v>
      </c>
      <c r="AD132" s="31">
        <f t="shared" si="9"/>
        <v>0.8089080459770116</v>
      </c>
      <c r="AE132" s="31">
        <f t="shared" si="10"/>
        <v>9.0300000000000005E-2</v>
      </c>
      <c r="AF132" s="31">
        <f t="shared" si="11"/>
        <v>0.10440000000000001</v>
      </c>
    </row>
    <row r="133" spans="1:32" s="31" customFormat="1" ht="12.75" customHeight="1" x14ac:dyDescent="0.2">
      <c r="A133" s="30"/>
      <c r="B133" s="49" t="s">
        <v>147</v>
      </c>
      <c r="C133" s="33">
        <v>0.1704</v>
      </c>
      <c r="D133" s="33">
        <v>0.1668</v>
      </c>
      <c r="E133" s="33">
        <v>0.16320000000000001</v>
      </c>
      <c r="F133" s="33">
        <v>0.1704</v>
      </c>
      <c r="G133" s="33">
        <v>0.16800000000000001</v>
      </c>
      <c r="H133" s="33">
        <v>0.16919999999999999</v>
      </c>
      <c r="I133" s="33">
        <v>0.1716</v>
      </c>
      <c r="J133" s="34">
        <v>0.17879999999999999</v>
      </c>
      <c r="K133" s="34">
        <v>0.17280000000000001</v>
      </c>
      <c r="L133" s="34">
        <v>0.1716</v>
      </c>
      <c r="M133" s="33">
        <v>0.16800000000000001</v>
      </c>
      <c r="N133" s="33">
        <v>0.1716</v>
      </c>
      <c r="O133" s="33">
        <v>0.17760000000000001</v>
      </c>
      <c r="P133" s="33">
        <v>0.18840000000000001</v>
      </c>
      <c r="Q133" s="33">
        <v>0.19320000000000001</v>
      </c>
      <c r="R133" s="33">
        <v>0.1968</v>
      </c>
      <c r="S133" s="33">
        <v>0.19800000000000001</v>
      </c>
      <c r="T133" s="33">
        <v>0.19919999999999999</v>
      </c>
      <c r="U133" s="34">
        <v>0.19919999999999999</v>
      </c>
      <c r="V133" s="34">
        <v>0.19439999999999999</v>
      </c>
      <c r="W133" s="34">
        <v>0.19320000000000001</v>
      </c>
      <c r="X133" s="33">
        <v>0.18479999999999999</v>
      </c>
      <c r="Y133" s="33">
        <v>0.1764</v>
      </c>
      <c r="Z133" s="33">
        <v>0.16800000000000001</v>
      </c>
      <c r="AA133" s="31">
        <f t="shared" si="6"/>
        <v>4.3116000000000003</v>
      </c>
      <c r="AB133" s="31">
        <f t="shared" si="7"/>
        <v>0.90185742971887561</v>
      </c>
      <c r="AC133" s="31">
        <f t="shared" si="8"/>
        <v>1.0047539149888145</v>
      </c>
      <c r="AD133" s="31">
        <f t="shared" si="9"/>
        <v>0.90185742971887561</v>
      </c>
      <c r="AE133" s="31">
        <f t="shared" si="10"/>
        <v>0.17879999999999999</v>
      </c>
      <c r="AF133" s="31">
        <f t="shared" si="11"/>
        <v>0.19919999999999999</v>
      </c>
    </row>
    <row r="134" spans="1:32" s="31" customFormat="1" ht="12.75" customHeight="1" x14ac:dyDescent="0.2">
      <c r="A134" s="30"/>
      <c r="B134" s="49" t="s">
        <v>112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4">
        <v>0</v>
      </c>
      <c r="K134" s="34">
        <v>0</v>
      </c>
      <c r="L134" s="34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4">
        <v>0</v>
      </c>
      <c r="V134" s="34">
        <v>0</v>
      </c>
      <c r="W134" s="34">
        <v>0</v>
      </c>
      <c r="X134" s="33">
        <v>0</v>
      </c>
      <c r="Y134" s="33">
        <v>0</v>
      </c>
      <c r="Z134" s="33">
        <v>0</v>
      </c>
      <c r="AA134" s="31">
        <f t="shared" si="6"/>
        <v>0</v>
      </c>
      <c r="AB134" s="31" t="e">
        <f t="shared" si="7"/>
        <v>#DIV/0!</v>
      </c>
      <c r="AC134" s="31" t="e">
        <f t="shared" si="8"/>
        <v>#DIV/0!</v>
      </c>
      <c r="AD134" s="31" t="e">
        <f t="shared" si="9"/>
        <v>#DIV/0!</v>
      </c>
      <c r="AE134" s="31">
        <f t="shared" si="10"/>
        <v>0</v>
      </c>
      <c r="AF134" s="31">
        <f t="shared" si="11"/>
        <v>0</v>
      </c>
    </row>
    <row r="135" spans="1:32" s="31" customFormat="1" ht="12.75" customHeight="1" x14ac:dyDescent="0.2">
      <c r="A135" s="30"/>
      <c r="B135" s="49" t="s">
        <v>113</v>
      </c>
      <c r="C135" s="33">
        <v>9.4799999999999995E-2</v>
      </c>
      <c r="D135" s="33">
        <v>9.7199999999999995E-2</v>
      </c>
      <c r="E135" s="33">
        <v>9.4799999999999995E-2</v>
      </c>
      <c r="F135" s="33">
        <v>9.3600000000000003E-2</v>
      </c>
      <c r="G135" s="33">
        <v>9.3600000000000003E-2</v>
      </c>
      <c r="H135" s="33">
        <v>9.3600000000000003E-2</v>
      </c>
      <c r="I135" s="33">
        <v>9.6000000000000002E-2</v>
      </c>
      <c r="J135" s="34">
        <v>9.6000000000000002E-2</v>
      </c>
      <c r="K135" s="34">
        <v>9.9599999999999994E-2</v>
      </c>
      <c r="L135" s="34">
        <v>9.8400000000000001E-2</v>
      </c>
      <c r="M135" s="33">
        <v>9.7199999999999995E-2</v>
      </c>
      <c r="N135" s="33">
        <v>9.3600000000000003E-2</v>
      </c>
      <c r="O135" s="33">
        <v>9.6000000000000002E-2</v>
      </c>
      <c r="P135" s="33">
        <v>9.8400000000000001E-2</v>
      </c>
      <c r="Q135" s="33">
        <v>0.10440000000000001</v>
      </c>
      <c r="R135" s="33">
        <v>0.10680000000000001</v>
      </c>
      <c r="S135" s="33">
        <v>0.1056</v>
      </c>
      <c r="T135" s="33">
        <v>0.1032</v>
      </c>
      <c r="U135" s="34">
        <v>0.1032</v>
      </c>
      <c r="V135" s="34">
        <v>9.9599999999999994E-2</v>
      </c>
      <c r="W135" s="34">
        <v>9.8400000000000001E-2</v>
      </c>
      <c r="X135" s="33">
        <v>9.6000000000000002E-2</v>
      </c>
      <c r="Y135" s="33">
        <v>9.4799999999999995E-2</v>
      </c>
      <c r="Z135" s="33">
        <v>9.3600000000000003E-2</v>
      </c>
      <c r="AA135" s="31">
        <f t="shared" si="6"/>
        <v>2.3483999999999994</v>
      </c>
      <c r="AB135" s="31">
        <f t="shared" si="7"/>
        <v>0.91619850187265894</v>
      </c>
      <c r="AC135" s="31">
        <f t="shared" si="8"/>
        <v>0.9824297188755019</v>
      </c>
      <c r="AD135" s="31">
        <f t="shared" si="9"/>
        <v>0.94815891472868197</v>
      </c>
      <c r="AE135" s="31">
        <f t="shared" si="10"/>
        <v>9.9599999999999994E-2</v>
      </c>
      <c r="AF135" s="31">
        <f t="shared" si="11"/>
        <v>0.1032</v>
      </c>
    </row>
    <row r="136" spans="1:32" s="31" customFormat="1" ht="12.75" customHeight="1" x14ac:dyDescent="0.2">
      <c r="A136" s="30"/>
      <c r="B136" s="49" t="s">
        <v>203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4">
        <v>0</v>
      </c>
      <c r="K136" s="34">
        <v>0</v>
      </c>
      <c r="L136" s="34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4">
        <v>0</v>
      </c>
      <c r="V136" s="34">
        <v>0</v>
      </c>
      <c r="W136" s="34">
        <v>0</v>
      </c>
      <c r="X136" s="33">
        <v>0</v>
      </c>
      <c r="Y136" s="33">
        <v>0</v>
      </c>
      <c r="Z136" s="33">
        <v>0</v>
      </c>
      <c r="AA136" s="31">
        <f t="shared" ref="AA136:AA199" si="12">SUM(C136:Z136)</f>
        <v>0</v>
      </c>
      <c r="AB136" s="31" t="e">
        <f t="shared" ref="AB136:AB199" si="13">AVERAGE(C136:Z136)/MAX(C136:Z136)</f>
        <v>#DIV/0!</v>
      </c>
      <c r="AC136" s="31" t="e">
        <f t="shared" ref="AC136:AC199" si="14">AVERAGE(C136:Z136)/MAX(J136:L136)</f>
        <v>#DIV/0!</v>
      </c>
      <c r="AD136" s="31" t="e">
        <f t="shared" ref="AD136:AD199" si="15">AVERAGE(C136:Z136)/MAX(U136:W136)</f>
        <v>#DIV/0!</v>
      </c>
      <c r="AE136" s="31">
        <f t="shared" ref="AE136:AE199" si="16">MAX(J136:L136)</f>
        <v>0</v>
      </c>
      <c r="AF136" s="31">
        <f t="shared" ref="AF136:AF199" si="17">MAX(U136:W136)</f>
        <v>0</v>
      </c>
    </row>
    <row r="137" spans="1:32" s="31" customFormat="1" ht="12.75" customHeight="1" x14ac:dyDescent="0.2">
      <c r="A137" s="30"/>
      <c r="B137" s="49" t="s">
        <v>204</v>
      </c>
      <c r="C137" s="33">
        <v>4.0000000000000001E-3</v>
      </c>
      <c r="D137" s="33">
        <v>4.0000000000000001E-3</v>
      </c>
      <c r="E137" s="33">
        <v>4.0000000000000001E-3</v>
      </c>
      <c r="F137" s="33">
        <v>4.0000000000000001E-3</v>
      </c>
      <c r="G137" s="33">
        <v>4.7999999999999996E-3</v>
      </c>
      <c r="H137" s="33">
        <v>4.0000000000000001E-3</v>
      </c>
      <c r="I137" s="33">
        <v>4.7999999999999996E-3</v>
      </c>
      <c r="J137" s="34">
        <v>4.0000000000000001E-3</v>
      </c>
      <c r="K137" s="34">
        <v>4.7999999999999996E-3</v>
      </c>
      <c r="L137" s="34">
        <v>4.0000000000000001E-3</v>
      </c>
      <c r="M137" s="33">
        <v>4.7999999999999996E-3</v>
      </c>
      <c r="N137" s="33">
        <v>4.0000000000000001E-3</v>
      </c>
      <c r="O137" s="33">
        <v>4.7999999999999996E-3</v>
      </c>
      <c r="P137" s="33">
        <v>4.0000000000000001E-3</v>
      </c>
      <c r="Q137" s="33">
        <v>4.7999999999999996E-3</v>
      </c>
      <c r="R137" s="33">
        <v>4.0000000000000001E-3</v>
      </c>
      <c r="S137" s="33">
        <v>4.0000000000000001E-3</v>
      </c>
      <c r="T137" s="33">
        <v>4.7999999999999996E-3</v>
      </c>
      <c r="U137" s="34">
        <v>4.0000000000000001E-3</v>
      </c>
      <c r="V137" s="34">
        <v>4.7999999999999996E-3</v>
      </c>
      <c r="W137" s="34">
        <v>3.2000000000000002E-3</v>
      </c>
      <c r="X137" s="33">
        <v>4.7999999999999996E-3</v>
      </c>
      <c r="Y137" s="33">
        <v>4.0000000000000001E-3</v>
      </c>
      <c r="Z137" s="33">
        <v>4.7999999999999996E-3</v>
      </c>
      <c r="AA137" s="31">
        <f t="shared" si="12"/>
        <v>0.1032</v>
      </c>
      <c r="AB137" s="31">
        <f t="shared" si="13"/>
        <v>0.89583333333333337</v>
      </c>
      <c r="AC137" s="31">
        <f t="shared" si="14"/>
        <v>0.89583333333333337</v>
      </c>
      <c r="AD137" s="31">
        <f t="shared" si="15"/>
        <v>0.89583333333333337</v>
      </c>
      <c r="AE137" s="31">
        <f t="shared" si="16"/>
        <v>4.7999999999999996E-3</v>
      </c>
      <c r="AF137" s="31">
        <f t="shared" si="17"/>
        <v>4.7999999999999996E-3</v>
      </c>
    </row>
    <row r="138" spans="1:32" s="31" customFormat="1" ht="12.75" customHeight="1" x14ac:dyDescent="0.2">
      <c r="A138" s="30"/>
      <c r="B138" s="49" t="s">
        <v>205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4">
        <v>0</v>
      </c>
      <c r="K138" s="34">
        <v>0</v>
      </c>
      <c r="L138" s="34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4">
        <v>0</v>
      </c>
      <c r="V138" s="34">
        <v>0</v>
      </c>
      <c r="W138" s="34">
        <v>0</v>
      </c>
      <c r="X138" s="33">
        <v>0</v>
      </c>
      <c r="Y138" s="33">
        <v>0</v>
      </c>
      <c r="Z138" s="33">
        <v>0</v>
      </c>
      <c r="AA138" s="31">
        <f t="shared" si="12"/>
        <v>0</v>
      </c>
      <c r="AB138" s="31" t="e">
        <f t="shared" si="13"/>
        <v>#DIV/0!</v>
      </c>
      <c r="AC138" s="31" t="e">
        <f t="shared" si="14"/>
        <v>#DIV/0!</v>
      </c>
      <c r="AD138" s="31" t="e">
        <f t="shared" si="15"/>
        <v>#DIV/0!</v>
      </c>
      <c r="AE138" s="31">
        <f t="shared" si="16"/>
        <v>0</v>
      </c>
      <c r="AF138" s="31">
        <f t="shared" si="17"/>
        <v>0</v>
      </c>
    </row>
    <row r="139" spans="1:32" s="31" customFormat="1" ht="12.75" customHeight="1" x14ac:dyDescent="0.2">
      <c r="A139" s="30"/>
      <c r="B139" s="49" t="s">
        <v>158</v>
      </c>
      <c r="C139" s="33">
        <v>2.8799999999999999E-2</v>
      </c>
      <c r="D139" s="33">
        <v>0.03</v>
      </c>
      <c r="E139" s="33">
        <v>2.8799999999999999E-2</v>
      </c>
      <c r="F139" s="33">
        <v>2.58E-2</v>
      </c>
      <c r="G139" s="33">
        <v>1.32E-2</v>
      </c>
      <c r="H139" s="33">
        <v>1.6199999999999999E-2</v>
      </c>
      <c r="I139" s="33">
        <v>1.4999999999999999E-2</v>
      </c>
      <c r="J139" s="34">
        <v>1.4999999999999999E-2</v>
      </c>
      <c r="K139" s="34">
        <v>1.5599999999999999E-2</v>
      </c>
      <c r="L139" s="34">
        <v>1.26E-2</v>
      </c>
      <c r="M139" s="33">
        <v>2.64E-2</v>
      </c>
      <c r="N139" s="33">
        <v>1.8599999999999998E-2</v>
      </c>
      <c r="O139" s="33">
        <v>8.3999999999999995E-3</v>
      </c>
      <c r="P139" s="33">
        <v>6.6E-3</v>
      </c>
      <c r="Q139" s="33">
        <v>7.1999999999999998E-3</v>
      </c>
      <c r="R139" s="33">
        <v>7.7999999999999996E-3</v>
      </c>
      <c r="S139" s="33">
        <v>6.6E-3</v>
      </c>
      <c r="T139" s="33">
        <v>6.6E-3</v>
      </c>
      <c r="U139" s="34">
        <v>7.1999999999999998E-3</v>
      </c>
      <c r="V139" s="34">
        <v>1.8E-3</v>
      </c>
      <c r="W139" s="34">
        <v>7.7999999999999996E-3</v>
      </c>
      <c r="X139" s="33">
        <v>2.3400000000000001E-2</v>
      </c>
      <c r="Y139" s="33">
        <v>1.2E-2</v>
      </c>
      <c r="Z139" s="33">
        <v>1.38E-2</v>
      </c>
      <c r="AA139" s="31">
        <f t="shared" si="12"/>
        <v>0.3551999999999999</v>
      </c>
      <c r="AB139" s="31">
        <f t="shared" si="13"/>
        <v>0.49333333333333318</v>
      </c>
      <c r="AC139" s="31">
        <f t="shared" si="14"/>
        <v>0.94871794871794846</v>
      </c>
      <c r="AD139" s="31">
        <f t="shared" si="15"/>
        <v>1.8974358974358969</v>
      </c>
      <c r="AE139" s="31">
        <f t="shared" si="16"/>
        <v>1.5599999999999999E-2</v>
      </c>
      <c r="AF139" s="31">
        <f t="shared" si="17"/>
        <v>7.7999999999999996E-3</v>
      </c>
    </row>
    <row r="140" spans="1:32" s="31" customFormat="1" ht="12.75" customHeight="1" x14ac:dyDescent="0.2">
      <c r="A140" s="30"/>
      <c r="B140" s="49" t="s">
        <v>206</v>
      </c>
      <c r="C140" s="33">
        <v>1.9800000000000002E-2</v>
      </c>
      <c r="D140" s="33">
        <v>1.8599999999999998E-2</v>
      </c>
      <c r="E140" s="33">
        <v>1.6799999999999999E-2</v>
      </c>
      <c r="F140" s="33">
        <v>4.1999999999999997E-3</v>
      </c>
      <c r="G140" s="33">
        <v>3.0000000000000001E-3</v>
      </c>
      <c r="H140" s="33">
        <v>0</v>
      </c>
      <c r="I140" s="33">
        <v>0</v>
      </c>
      <c r="J140" s="34">
        <v>0</v>
      </c>
      <c r="K140" s="34">
        <v>0</v>
      </c>
      <c r="L140" s="34">
        <v>5.9999999999999995E-4</v>
      </c>
      <c r="M140" s="33">
        <v>0</v>
      </c>
      <c r="N140" s="33">
        <v>0</v>
      </c>
      <c r="O140" s="33">
        <v>0</v>
      </c>
      <c r="P140" s="33">
        <v>0</v>
      </c>
      <c r="Q140" s="33">
        <v>5.9999999999999995E-4</v>
      </c>
      <c r="R140" s="33">
        <v>0</v>
      </c>
      <c r="S140" s="33">
        <v>0</v>
      </c>
      <c r="T140" s="33">
        <v>0</v>
      </c>
      <c r="U140" s="34">
        <v>1.1999999999999999E-3</v>
      </c>
      <c r="V140" s="34">
        <v>1.44E-2</v>
      </c>
      <c r="W140" s="34">
        <v>1.7999999999999999E-2</v>
      </c>
      <c r="X140" s="33">
        <v>1.26E-2</v>
      </c>
      <c r="Y140" s="33">
        <v>1.38E-2</v>
      </c>
      <c r="Z140" s="33">
        <v>1.44E-2</v>
      </c>
      <c r="AA140" s="31">
        <f t="shared" si="12"/>
        <v>0.13800000000000001</v>
      </c>
      <c r="AB140" s="31">
        <f t="shared" si="13"/>
        <v>0.29040404040404044</v>
      </c>
      <c r="AC140" s="31">
        <f t="shared" si="14"/>
        <v>9.5833333333333357</v>
      </c>
      <c r="AD140" s="31">
        <f t="shared" si="15"/>
        <v>0.31944444444444453</v>
      </c>
      <c r="AE140" s="31">
        <f t="shared" si="16"/>
        <v>5.9999999999999995E-4</v>
      </c>
      <c r="AF140" s="31">
        <f t="shared" si="17"/>
        <v>1.7999999999999999E-2</v>
      </c>
    </row>
    <row r="141" spans="1:32" s="31" customFormat="1" ht="12.75" customHeight="1" x14ac:dyDescent="0.2">
      <c r="A141" s="30"/>
      <c r="B141" s="49" t="s">
        <v>207</v>
      </c>
      <c r="C141" s="33">
        <v>5.28E-2</v>
      </c>
      <c r="D141" s="33">
        <v>5.5199999999999999E-2</v>
      </c>
      <c r="E141" s="33">
        <v>5.3999999999999999E-2</v>
      </c>
      <c r="F141" s="33">
        <v>5.7599999999999998E-2</v>
      </c>
      <c r="G141" s="33">
        <v>5.3999999999999999E-2</v>
      </c>
      <c r="H141" s="33">
        <v>4.4400000000000002E-2</v>
      </c>
      <c r="I141" s="33">
        <v>2.8799999999999999E-2</v>
      </c>
      <c r="J141" s="34">
        <v>2.0400000000000001E-2</v>
      </c>
      <c r="K141" s="34">
        <v>9.5999999999999992E-3</v>
      </c>
      <c r="L141" s="34">
        <v>9.5999999999999992E-3</v>
      </c>
      <c r="M141" s="33">
        <v>3.2399999999999998E-2</v>
      </c>
      <c r="N141" s="33">
        <v>4.4400000000000002E-2</v>
      </c>
      <c r="O141" s="33">
        <v>2.2800000000000001E-2</v>
      </c>
      <c r="P141" s="33">
        <v>3.7199999999999997E-2</v>
      </c>
      <c r="Q141" s="33">
        <v>4.0800000000000003E-2</v>
      </c>
      <c r="R141" s="33">
        <v>2.2800000000000001E-2</v>
      </c>
      <c r="S141" s="33">
        <v>3.5999999999999999E-3</v>
      </c>
      <c r="T141" s="33">
        <v>4.7999999999999996E-3</v>
      </c>
      <c r="U141" s="34">
        <v>6.0000000000000001E-3</v>
      </c>
      <c r="V141" s="34">
        <v>9.5999999999999992E-3</v>
      </c>
      <c r="W141" s="34">
        <v>1.44E-2</v>
      </c>
      <c r="X141" s="33">
        <v>4.2000000000000003E-2</v>
      </c>
      <c r="Y141" s="33">
        <v>4.5600000000000002E-2</v>
      </c>
      <c r="Z141" s="33">
        <v>4.6800000000000001E-2</v>
      </c>
      <c r="AA141" s="31">
        <f t="shared" si="12"/>
        <v>0.75959999999999994</v>
      </c>
      <c r="AB141" s="31">
        <f t="shared" si="13"/>
        <v>0.54947916666666663</v>
      </c>
      <c r="AC141" s="31">
        <f t="shared" si="14"/>
        <v>1.5514705882352939</v>
      </c>
      <c r="AD141" s="31">
        <f t="shared" si="15"/>
        <v>2.1979166666666665</v>
      </c>
      <c r="AE141" s="31">
        <f t="shared" si="16"/>
        <v>2.0400000000000001E-2</v>
      </c>
      <c r="AF141" s="31">
        <f t="shared" si="17"/>
        <v>1.44E-2</v>
      </c>
    </row>
    <row r="142" spans="1:32" s="31" customFormat="1" ht="12.75" customHeight="1" x14ac:dyDescent="0.2">
      <c r="A142" s="30"/>
      <c r="B142" s="49" t="s">
        <v>208</v>
      </c>
      <c r="C142" s="33">
        <v>4.3200000000000002E-2</v>
      </c>
      <c r="D142" s="33">
        <v>4.3200000000000002E-2</v>
      </c>
      <c r="E142" s="33">
        <v>4.1200000000000001E-2</v>
      </c>
      <c r="F142" s="33">
        <v>3.7999999999999999E-2</v>
      </c>
      <c r="G142" s="33">
        <v>2.1999999999999999E-2</v>
      </c>
      <c r="H142" s="33">
        <v>8.3999999999999995E-3</v>
      </c>
      <c r="I142" s="33">
        <v>1.6799999999999999E-2</v>
      </c>
      <c r="J142" s="34">
        <v>2.4400000000000002E-2</v>
      </c>
      <c r="K142" s="34">
        <v>2.64E-2</v>
      </c>
      <c r="L142" s="34">
        <v>1.8800000000000001E-2</v>
      </c>
      <c r="M142" s="33">
        <v>1.6400000000000001E-2</v>
      </c>
      <c r="N142" s="33">
        <v>1.2800000000000001E-2</v>
      </c>
      <c r="O142" s="33">
        <v>1.2800000000000001E-2</v>
      </c>
      <c r="P142" s="33">
        <v>1.52E-2</v>
      </c>
      <c r="Q142" s="33">
        <v>2.3199999999999998E-2</v>
      </c>
      <c r="R142" s="33">
        <v>2.4E-2</v>
      </c>
      <c r="S142" s="33">
        <v>1.5599999999999999E-2</v>
      </c>
      <c r="T142" s="33">
        <v>0.02</v>
      </c>
      <c r="U142" s="34">
        <v>2.92E-2</v>
      </c>
      <c r="V142" s="34">
        <v>3.2000000000000001E-2</v>
      </c>
      <c r="W142" s="34">
        <v>4.0399999999999998E-2</v>
      </c>
      <c r="X142" s="33">
        <v>3.9600000000000003E-2</v>
      </c>
      <c r="Y142" s="33">
        <v>4.4400000000000002E-2</v>
      </c>
      <c r="Z142" s="33">
        <v>4.24E-2</v>
      </c>
      <c r="AA142" s="31">
        <f t="shared" si="12"/>
        <v>0.65039999999999998</v>
      </c>
      <c r="AB142" s="31">
        <f t="shared" si="13"/>
        <v>0.61036036036036034</v>
      </c>
      <c r="AC142" s="31">
        <f t="shared" si="14"/>
        <v>1.0265151515151514</v>
      </c>
      <c r="AD142" s="31">
        <f t="shared" si="15"/>
        <v>0.67079207920792083</v>
      </c>
      <c r="AE142" s="31">
        <f t="shared" si="16"/>
        <v>2.64E-2</v>
      </c>
      <c r="AF142" s="31">
        <f t="shared" si="17"/>
        <v>4.0399999999999998E-2</v>
      </c>
    </row>
    <row r="143" spans="1:32" s="31" customFormat="1" ht="12.75" customHeight="1" x14ac:dyDescent="0.2">
      <c r="A143" s="30"/>
      <c r="B143" s="49" t="s">
        <v>160</v>
      </c>
      <c r="C143" s="33">
        <v>1.2E-2</v>
      </c>
      <c r="D143" s="33">
        <v>1.0800000000000001E-2</v>
      </c>
      <c r="E143" s="33">
        <v>1.0800000000000001E-2</v>
      </c>
      <c r="F143" s="33">
        <v>1.0800000000000001E-2</v>
      </c>
      <c r="G143" s="33">
        <v>1.0800000000000001E-2</v>
      </c>
      <c r="H143" s="33">
        <v>1.0800000000000001E-2</v>
      </c>
      <c r="I143" s="33">
        <v>1.2E-2</v>
      </c>
      <c r="J143" s="34">
        <v>9.5999999999999992E-3</v>
      </c>
      <c r="K143" s="34">
        <v>1.2E-2</v>
      </c>
      <c r="L143" s="34">
        <v>1.0800000000000001E-2</v>
      </c>
      <c r="M143" s="33">
        <v>1.0800000000000001E-2</v>
      </c>
      <c r="N143" s="33">
        <v>1.2E-2</v>
      </c>
      <c r="O143" s="33">
        <v>1.0800000000000001E-2</v>
      </c>
      <c r="P143" s="33">
        <v>1.0800000000000001E-2</v>
      </c>
      <c r="Q143" s="33">
        <v>1.0800000000000001E-2</v>
      </c>
      <c r="R143" s="33">
        <v>1.2E-2</v>
      </c>
      <c r="S143" s="33">
        <v>9.5999999999999992E-3</v>
      </c>
      <c r="T143" s="33">
        <v>1.2E-2</v>
      </c>
      <c r="U143" s="34">
        <v>1.0800000000000001E-2</v>
      </c>
      <c r="V143" s="34">
        <v>1.0800000000000001E-2</v>
      </c>
      <c r="W143" s="34">
        <v>1.0800000000000001E-2</v>
      </c>
      <c r="X143" s="33">
        <v>1.2E-2</v>
      </c>
      <c r="Y143" s="33">
        <v>1.0800000000000001E-2</v>
      </c>
      <c r="Z143" s="33">
        <v>1.2E-2</v>
      </c>
      <c r="AA143" s="31">
        <f t="shared" si="12"/>
        <v>0.26640000000000008</v>
      </c>
      <c r="AB143" s="31">
        <f t="shared" si="13"/>
        <v>0.92500000000000027</v>
      </c>
      <c r="AC143" s="31">
        <f t="shared" si="14"/>
        <v>0.92500000000000027</v>
      </c>
      <c r="AD143" s="31">
        <f t="shared" si="15"/>
        <v>1.0277777777777781</v>
      </c>
      <c r="AE143" s="31">
        <f t="shared" si="16"/>
        <v>1.2E-2</v>
      </c>
      <c r="AF143" s="31">
        <f t="shared" si="17"/>
        <v>1.0800000000000001E-2</v>
      </c>
    </row>
    <row r="144" spans="1:32" s="31" customFormat="1" ht="12.75" customHeight="1" x14ac:dyDescent="0.2">
      <c r="A144" s="30"/>
      <c r="B144" s="49" t="s">
        <v>209</v>
      </c>
      <c r="C144" s="33">
        <v>6.3600000000000004E-2</v>
      </c>
      <c r="D144" s="33">
        <v>6.4799999999999996E-2</v>
      </c>
      <c r="E144" s="33">
        <v>6.8400000000000002E-2</v>
      </c>
      <c r="F144" s="33">
        <v>6.9599999999999995E-2</v>
      </c>
      <c r="G144" s="33">
        <v>6.9599999999999995E-2</v>
      </c>
      <c r="H144" s="33">
        <v>5.8799999999999998E-2</v>
      </c>
      <c r="I144" s="33">
        <v>5.28E-2</v>
      </c>
      <c r="J144" s="34">
        <v>6.1199999999999997E-2</v>
      </c>
      <c r="K144" s="34">
        <v>0.03</v>
      </c>
      <c r="L144" s="34">
        <v>1.6799999999999999E-2</v>
      </c>
      <c r="M144" s="33">
        <v>1.6799999999999999E-2</v>
      </c>
      <c r="N144" s="33">
        <v>1.7999999999999999E-2</v>
      </c>
      <c r="O144" s="33">
        <v>2.2800000000000001E-2</v>
      </c>
      <c r="P144" s="33">
        <v>3.2399999999999998E-2</v>
      </c>
      <c r="Q144" s="33">
        <v>2.8799999999999999E-2</v>
      </c>
      <c r="R144" s="33">
        <v>3.7199999999999997E-2</v>
      </c>
      <c r="S144" s="33">
        <v>3.5999999999999997E-2</v>
      </c>
      <c r="T144" s="33">
        <v>3.5999999999999997E-2</v>
      </c>
      <c r="U144" s="34">
        <v>4.0800000000000003E-2</v>
      </c>
      <c r="V144" s="34">
        <v>5.16E-2</v>
      </c>
      <c r="W144" s="34">
        <v>6.3600000000000004E-2</v>
      </c>
      <c r="X144" s="33">
        <v>6.3600000000000004E-2</v>
      </c>
      <c r="Y144" s="33">
        <v>6.4799999999999996E-2</v>
      </c>
      <c r="Z144" s="33">
        <v>6.6000000000000003E-2</v>
      </c>
      <c r="AA144" s="31">
        <f t="shared" si="12"/>
        <v>1.1340000000000003</v>
      </c>
      <c r="AB144" s="31">
        <f t="shared" si="13"/>
        <v>0.67887931034482785</v>
      </c>
      <c r="AC144" s="31">
        <f t="shared" si="14"/>
        <v>0.77205882352941202</v>
      </c>
      <c r="AD144" s="31">
        <f t="shared" si="15"/>
        <v>0.74292452830188693</v>
      </c>
      <c r="AE144" s="31">
        <f t="shared" si="16"/>
        <v>6.1199999999999997E-2</v>
      </c>
      <c r="AF144" s="31">
        <f t="shared" si="17"/>
        <v>6.3600000000000004E-2</v>
      </c>
    </row>
    <row r="145" spans="1:32" s="31" customFormat="1" ht="12.75" customHeight="1" x14ac:dyDescent="0.2">
      <c r="A145" s="30"/>
      <c r="B145" s="49" t="s">
        <v>210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4">
        <v>0</v>
      </c>
      <c r="K145" s="34">
        <v>0</v>
      </c>
      <c r="L145" s="34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4">
        <v>0</v>
      </c>
      <c r="V145" s="34">
        <v>0</v>
      </c>
      <c r="W145" s="34">
        <v>0</v>
      </c>
      <c r="X145" s="33">
        <v>0</v>
      </c>
      <c r="Y145" s="33">
        <v>0</v>
      </c>
      <c r="Z145" s="33">
        <v>0</v>
      </c>
      <c r="AA145" s="31">
        <f t="shared" si="12"/>
        <v>0</v>
      </c>
      <c r="AB145" s="31" t="e">
        <f t="shared" si="13"/>
        <v>#DIV/0!</v>
      </c>
      <c r="AC145" s="31" t="e">
        <f t="shared" si="14"/>
        <v>#DIV/0!</v>
      </c>
      <c r="AD145" s="31" t="e">
        <f t="shared" si="15"/>
        <v>#DIV/0!</v>
      </c>
      <c r="AE145" s="31">
        <f t="shared" si="16"/>
        <v>0</v>
      </c>
      <c r="AF145" s="31">
        <f t="shared" si="17"/>
        <v>0</v>
      </c>
    </row>
    <row r="146" spans="1:32" s="31" customFormat="1" ht="12.75" customHeight="1" x14ac:dyDescent="0.2">
      <c r="A146" s="30"/>
      <c r="B146" s="49" t="s">
        <v>211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4">
        <v>0</v>
      </c>
      <c r="K146" s="34">
        <v>0</v>
      </c>
      <c r="L146" s="34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4">
        <v>0</v>
      </c>
      <c r="V146" s="34">
        <v>0</v>
      </c>
      <c r="W146" s="34">
        <v>0</v>
      </c>
      <c r="X146" s="33">
        <v>0</v>
      </c>
      <c r="Y146" s="33">
        <v>0</v>
      </c>
      <c r="Z146" s="33">
        <v>0</v>
      </c>
      <c r="AA146" s="31">
        <f t="shared" si="12"/>
        <v>0</v>
      </c>
      <c r="AB146" s="31" t="e">
        <f t="shared" si="13"/>
        <v>#DIV/0!</v>
      </c>
      <c r="AC146" s="31" t="e">
        <f t="shared" si="14"/>
        <v>#DIV/0!</v>
      </c>
      <c r="AD146" s="31" t="e">
        <f t="shared" si="15"/>
        <v>#DIV/0!</v>
      </c>
      <c r="AE146" s="31">
        <f t="shared" si="16"/>
        <v>0</v>
      </c>
      <c r="AF146" s="31">
        <f t="shared" si="17"/>
        <v>0</v>
      </c>
    </row>
    <row r="147" spans="1:32" s="31" customFormat="1" ht="12.75" customHeight="1" x14ac:dyDescent="0.2">
      <c r="A147" s="30"/>
      <c r="B147" s="49" t="s">
        <v>212</v>
      </c>
      <c r="C147" s="33">
        <v>0.03</v>
      </c>
      <c r="D147" s="33">
        <v>2.0400000000000001E-2</v>
      </c>
      <c r="E147" s="33">
        <v>1.44E-2</v>
      </c>
      <c r="F147" s="33">
        <v>2.1600000000000001E-2</v>
      </c>
      <c r="G147" s="33">
        <v>1.1999999999999999E-3</v>
      </c>
      <c r="H147" s="33">
        <v>0</v>
      </c>
      <c r="I147" s="33">
        <v>0</v>
      </c>
      <c r="J147" s="34">
        <v>0</v>
      </c>
      <c r="K147" s="34">
        <v>0</v>
      </c>
      <c r="L147" s="34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4">
        <v>0</v>
      </c>
      <c r="V147" s="34">
        <v>0</v>
      </c>
      <c r="W147" s="34">
        <v>1.1999999999999999E-3</v>
      </c>
      <c r="X147" s="33">
        <v>3.5999999999999999E-3</v>
      </c>
      <c r="Y147" s="33">
        <v>1.2E-2</v>
      </c>
      <c r="Z147" s="33">
        <v>1.7999999999999999E-2</v>
      </c>
      <c r="AA147" s="31">
        <f t="shared" si="12"/>
        <v>0.12240000000000002</v>
      </c>
      <c r="AB147" s="31">
        <f t="shared" si="13"/>
        <v>0.17000000000000004</v>
      </c>
      <c r="AC147" s="31" t="e">
        <f t="shared" si="14"/>
        <v>#DIV/0!</v>
      </c>
      <c r="AD147" s="31">
        <f t="shared" si="15"/>
        <v>4.2500000000000018</v>
      </c>
      <c r="AE147" s="31">
        <f t="shared" si="16"/>
        <v>0</v>
      </c>
      <c r="AF147" s="31">
        <f t="shared" si="17"/>
        <v>1.1999999999999999E-3</v>
      </c>
    </row>
    <row r="148" spans="1:32" s="31" customFormat="1" ht="12.75" customHeight="1" x14ac:dyDescent="0.2">
      <c r="A148" s="30"/>
      <c r="B148" s="49" t="s">
        <v>213</v>
      </c>
      <c r="C148" s="33">
        <v>1.1999999999999999E-3</v>
      </c>
      <c r="D148" s="33">
        <v>0</v>
      </c>
      <c r="E148" s="33">
        <v>0</v>
      </c>
      <c r="F148" s="33">
        <v>2.3999999999999998E-3</v>
      </c>
      <c r="G148" s="33">
        <v>0</v>
      </c>
      <c r="H148" s="33">
        <v>0</v>
      </c>
      <c r="I148" s="33">
        <v>1.1999999999999999E-3</v>
      </c>
      <c r="J148" s="34">
        <v>0</v>
      </c>
      <c r="K148" s="34">
        <v>1.1999999999999999E-3</v>
      </c>
      <c r="L148" s="34">
        <v>1.1999999999999999E-3</v>
      </c>
      <c r="M148" s="33">
        <v>1.1999999999999999E-3</v>
      </c>
      <c r="N148" s="33">
        <v>0</v>
      </c>
      <c r="O148" s="33">
        <v>0</v>
      </c>
      <c r="P148" s="33">
        <v>1.1999999999999999E-3</v>
      </c>
      <c r="Q148" s="33">
        <v>0</v>
      </c>
      <c r="R148" s="33">
        <v>2.3999999999999998E-3</v>
      </c>
      <c r="S148" s="33">
        <v>0</v>
      </c>
      <c r="T148" s="33">
        <v>1.1999999999999999E-3</v>
      </c>
      <c r="U148" s="34">
        <v>0</v>
      </c>
      <c r="V148" s="34">
        <v>0</v>
      </c>
      <c r="W148" s="34">
        <v>2.3999999999999998E-3</v>
      </c>
      <c r="X148" s="33">
        <v>0</v>
      </c>
      <c r="Y148" s="33">
        <v>1.1999999999999999E-3</v>
      </c>
      <c r="Z148" s="33">
        <v>0</v>
      </c>
      <c r="AA148" s="31">
        <f t="shared" si="12"/>
        <v>1.6799999999999999E-2</v>
      </c>
      <c r="AB148" s="31">
        <f t="shared" si="13"/>
        <v>0.29166666666666669</v>
      </c>
      <c r="AC148" s="31">
        <f t="shared" si="14"/>
        <v>0.58333333333333337</v>
      </c>
      <c r="AD148" s="31">
        <f t="shared" si="15"/>
        <v>0.29166666666666669</v>
      </c>
      <c r="AE148" s="31">
        <f t="shared" si="16"/>
        <v>1.1999999999999999E-3</v>
      </c>
      <c r="AF148" s="31">
        <f t="shared" si="17"/>
        <v>2.3999999999999998E-3</v>
      </c>
    </row>
    <row r="149" spans="1:32" s="31" customFormat="1" ht="12.75" customHeight="1" x14ac:dyDescent="0.2">
      <c r="A149" s="30"/>
      <c r="B149" s="49" t="s">
        <v>214</v>
      </c>
      <c r="C149" s="33">
        <v>0.19439999999999999</v>
      </c>
      <c r="D149" s="33">
        <v>0.18959999999999999</v>
      </c>
      <c r="E149" s="33">
        <v>0.18840000000000001</v>
      </c>
      <c r="F149" s="33">
        <v>0.18240000000000001</v>
      </c>
      <c r="G149" s="33">
        <v>0.16200000000000001</v>
      </c>
      <c r="H149" s="33">
        <v>0.16800000000000001</v>
      </c>
      <c r="I149" s="33">
        <v>0.18</v>
      </c>
      <c r="J149" s="34">
        <v>0.1908</v>
      </c>
      <c r="K149" s="34">
        <v>0.1764</v>
      </c>
      <c r="L149" s="34">
        <v>0.18840000000000001</v>
      </c>
      <c r="M149" s="33">
        <v>0.19439999999999999</v>
      </c>
      <c r="N149" s="33">
        <v>0.19800000000000001</v>
      </c>
      <c r="O149" s="33">
        <v>0.192</v>
      </c>
      <c r="P149" s="33">
        <v>0.18479999999999999</v>
      </c>
      <c r="Q149" s="33">
        <v>0.2112</v>
      </c>
      <c r="R149" s="33">
        <v>0.216</v>
      </c>
      <c r="S149" s="33">
        <v>0.216</v>
      </c>
      <c r="T149" s="33">
        <v>0.22320000000000001</v>
      </c>
      <c r="U149" s="34">
        <v>0.22320000000000001</v>
      </c>
      <c r="V149" s="34">
        <v>0.222</v>
      </c>
      <c r="W149" s="34">
        <v>0.216</v>
      </c>
      <c r="X149" s="33">
        <v>0.20399999999999999</v>
      </c>
      <c r="Y149" s="33">
        <v>0.192</v>
      </c>
      <c r="Z149" s="33">
        <v>0.18959999999999999</v>
      </c>
      <c r="AA149" s="31">
        <f t="shared" si="12"/>
        <v>4.7027999999999999</v>
      </c>
      <c r="AB149" s="31">
        <f t="shared" si="13"/>
        <v>0.87791218637992818</v>
      </c>
      <c r="AC149" s="31">
        <f t="shared" si="14"/>
        <v>1.0269916142557651</v>
      </c>
      <c r="AD149" s="31">
        <f t="shared" si="15"/>
        <v>0.87791218637992818</v>
      </c>
      <c r="AE149" s="31">
        <f t="shared" si="16"/>
        <v>0.1908</v>
      </c>
      <c r="AF149" s="31">
        <f t="shared" si="17"/>
        <v>0.22320000000000001</v>
      </c>
    </row>
    <row r="150" spans="1:32" s="31" customFormat="1" ht="12.75" customHeight="1" x14ac:dyDescent="0.2">
      <c r="A150" s="30"/>
      <c r="B150" s="49" t="s">
        <v>215</v>
      </c>
      <c r="C150" s="33">
        <v>1.44E-2</v>
      </c>
      <c r="D150" s="33">
        <v>1.4999999999999999E-2</v>
      </c>
      <c r="E150" s="33">
        <v>1.6199999999999999E-2</v>
      </c>
      <c r="F150" s="33">
        <v>1.6199999999999999E-2</v>
      </c>
      <c r="G150" s="33">
        <v>1.6199999999999999E-2</v>
      </c>
      <c r="H150" s="33">
        <v>1.5599999999999999E-2</v>
      </c>
      <c r="I150" s="33">
        <v>1.5599999999999999E-2</v>
      </c>
      <c r="J150" s="34">
        <v>1.7999999999999999E-2</v>
      </c>
      <c r="K150" s="34">
        <v>1.7999999999999999E-2</v>
      </c>
      <c r="L150" s="34">
        <v>1.6799999999999999E-2</v>
      </c>
      <c r="M150" s="33">
        <v>1.7999999999999999E-2</v>
      </c>
      <c r="N150" s="33">
        <v>1.4999999999999999E-2</v>
      </c>
      <c r="O150" s="33">
        <v>1.38E-2</v>
      </c>
      <c r="P150" s="33">
        <v>1.8599999999999998E-2</v>
      </c>
      <c r="Q150" s="33">
        <v>1.7999999999999999E-2</v>
      </c>
      <c r="R150" s="33">
        <v>1.0800000000000001E-2</v>
      </c>
      <c r="S150" s="33">
        <v>1.0200000000000001E-2</v>
      </c>
      <c r="T150" s="33">
        <v>1.4999999999999999E-2</v>
      </c>
      <c r="U150" s="34">
        <v>1.5599999999999999E-2</v>
      </c>
      <c r="V150" s="34">
        <v>1.0800000000000001E-2</v>
      </c>
      <c r="W150" s="34">
        <v>1.0800000000000001E-2</v>
      </c>
      <c r="X150" s="33">
        <v>1.5599999999999999E-2</v>
      </c>
      <c r="Y150" s="33">
        <v>1.44E-2</v>
      </c>
      <c r="Z150" s="33">
        <v>1.4999999999999999E-2</v>
      </c>
      <c r="AA150" s="31">
        <f t="shared" si="12"/>
        <v>0.36359999999999998</v>
      </c>
      <c r="AB150" s="31">
        <f t="shared" si="13"/>
        <v>0.81451612903225801</v>
      </c>
      <c r="AC150" s="31">
        <f t="shared" si="14"/>
        <v>0.84166666666666667</v>
      </c>
      <c r="AD150" s="31">
        <f t="shared" si="15"/>
        <v>0.97115384615384615</v>
      </c>
      <c r="AE150" s="31">
        <f t="shared" si="16"/>
        <v>1.7999999999999999E-2</v>
      </c>
      <c r="AF150" s="31">
        <f t="shared" si="17"/>
        <v>1.5599999999999999E-2</v>
      </c>
    </row>
    <row r="151" spans="1:32" s="31" customFormat="1" ht="12.75" customHeight="1" x14ac:dyDescent="0.2">
      <c r="A151" s="30"/>
      <c r="B151" s="49" t="s">
        <v>216</v>
      </c>
      <c r="C151" s="33">
        <v>0.23400000000000001</v>
      </c>
      <c r="D151" s="33">
        <v>0.2268</v>
      </c>
      <c r="E151" s="33">
        <v>0.2268</v>
      </c>
      <c r="F151" s="33">
        <v>0.2112</v>
      </c>
      <c r="G151" s="33">
        <v>0.2064</v>
      </c>
      <c r="H151" s="33">
        <v>0.20280000000000001</v>
      </c>
      <c r="I151" s="33">
        <v>0.1608</v>
      </c>
      <c r="J151" s="34">
        <v>0.18360000000000001</v>
      </c>
      <c r="K151" s="34">
        <v>0.1908</v>
      </c>
      <c r="L151" s="34">
        <v>0.20880000000000001</v>
      </c>
      <c r="M151" s="33">
        <v>0.22320000000000001</v>
      </c>
      <c r="N151" s="33">
        <v>0.2064</v>
      </c>
      <c r="O151" s="33">
        <v>0.23760000000000001</v>
      </c>
      <c r="P151" s="33">
        <v>0.246</v>
      </c>
      <c r="Q151" s="33">
        <v>0.25440000000000002</v>
      </c>
      <c r="R151" s="33">
        <v>0.25440000000000002</v>
      </c>
      <c r="S151" s="33">
        <v>0.25679999999999997</v>
      </c>
      <c r="T151" s="33">
        <v>0.25919999999999999</v>
      </c>
      <c r="U151" s="34">
        <v>0.2616</v>
      </c>
      <c r="V151" s="34">
        <v>0.25800000000000001</v>
      </c>
      <c r="W151" s="34">
        <v>0.252</v>
      </c>
      <c r="X151" s="33">
        <v>0.2424</v>
      </c>
      <c r="Y151" s="33">
        <v>0.23760000000000001</v>
      </c>
      <c r="Z151" s="33">
        <v>0.22919999999999999</v>
      </c>
      <c r="AA151" s="31">
        <f t="shared" si="12"/>
        <v>5.4707999999999988</v>
      </c>
      <c r="AB151" s="31">
        <f t="shared" si="13"/>
        <v>0.87136850152905188</v>
      </c>
      <c r="AC151" s="31">
        <f t="shared" si="14"/>
        <v>1.0917145593869728</v>
      </c>
      <c r="AD151" s="31">
        <f t="shared" si="15"/>
        <v>0.87136850152905188</v>
      </c>
      <c r="AE151" s="31">
        <f t="shared" si="16"/>
        <v>0.20880000000000001</v>
      </c>
      <c r="AF151" s="31">
        <f t="shared" si="17"/>
        <v>0.2616</v>
      </c>
    </row>
    <row r="152" spans="1:32" s="31" customFormat="1" ht="12.75" customHeight="1" x14ac:dyDescent="0.2">
      <c r="A152" s="30"/>
      <c r="B152" s="49" t="s">
        <v>217</v>
      </c>
      <c r="C152" s="33">
        <v>0.13500000000000001</v>
      </c>
      <c r="D152" s="33">
        <v>0.13139999999999999</v>
      </c>
      <c r="E152" s="33">
        <v>0.12959999999999999</v>
      </c>
      <c r="F152" s="33">
        <v>0.1242</v>
      </c>
      <c r="G152" s="33">
        <v>0.11219999999999999</v>
      </c>
      <c r="H152" s="33">
        <v>6.1800000000000001E-2</v>
      </c>
      <c r="I152" s="33">
        <v>6.7199999999999996E-2</v>
      </c>
      <c r="J152" s="34">
        <v>9.4200000000000006E-2</v>
      </c>
      <c r="K152" s="34">
        <v>0.10440000000000001</v>
      </c>
      <c r="L152" s="34">
        <v>8.8200000000000001E-2</v>
      </c>
      <c r="M152" s="33">
        <v>4.9799999999999997E-2</v>
      </c>
      <c r="N152" s="33">
        <v>6.9000000000000006E-2</v>
      </c>
      <c r="O152" s="33">
        <v>3.3000000000000002E-2</v>
      </c>
      <c r="P152" s="33">
        <v>7.1999999999999995E-2</v>
      </c>
      <c r="Q152" s="33">
        <v>7.9200000000000007E-2</v>
      </c>
      <c r="R152" s="33">
        <v>0.09</v>
      </c>
      <c r="S152" s="33">
        <v>8.2199999999999995E-2</v>
      </c>
      <c r="T152" s="33">
        <v>9.3600000000000003E-2</v>
      </c>
      <c r="U152" s="34">
        <v>0.1188</v>
      </c>
      <c r="V152" s="34">
        <v>0.1404</v>
      </c>
      <c r="W152" s="34">
        <v>0.153</v>
      </c>
      <c r="X152" s="33">
        <v>0.1512</v>
      </c>
      <c r="Y152" s="33">
        <v>0.14219999999999999</v>
      </c>
      <c r="Z152" s="33">
        <v>0.1368</v>
      </c>
      <c r="AA152" s="31">
        <f t="shared" si="12"/>
        <v>2.4593999999999996</v>
      </c>
      <c r="AB152" s="31">
        <f t="shared" si="13"/>
        <v>0.66977124183006531</v>
      </c>
      <c r="AC152" s="31">
        <f t="shared" si="14"/>
        <v>0.98156130268199215</v>
      </c>
      <c r="AD152" s="31">
        <f t="shared" si="15"/>
        <v>0.66977124183006531</v>
      </c>
      <c r="AE152" s="31">
        <f t="shared" si="16"/>
        <v>0.10440000000000001</v>
      </c>
      <c r="AF152" s="31">
        <f t="shared" si="17"/>
        <v>0.153</v>
      </c>
    </row>
    <row r="153" spans="1:32" s="31" customFormat="1" ht="12.75" customHeight="1" x14ac:dyDescent="0.2">
      <c r="A153" s="30"/>
      <c r="B153" s="51" t="s">
        <v>218</v>
      </c>
      <c r="C153" s="52">
        <v>0.72750000000000004</v>
      </c>
      <c r="D153" s="52">
        <v>0.74309999999999998</v>
      </c>
      <c r="E153" s="52">
        <v>0.4637</v>
      </c>
      <c r="F153" s="52">
        <v>0.67190000000000005</v>
      </c>
      <c r="G153" s="52">
        <v>0.50580000000000003</v>
      </c>
      <c r="H153" s="52">
        <v>0.6139</v>
      </c>
      <c r="I153" s="52">
        <v>0.57179999999999997</v>
      </c>
      <c r="J153" s="52">
        <v>0.4869</v>
      </c>
      <c r="K153" s="52">
        <v>0.45119999999999999</v>
      </c>
      <c r="L153" s="52">
        <v>0.42180000000000001</v>
      </c>
      <c r="M153" s="52">
        <v>0.38340000000000002</v>
      </c>
      <c r="N153" s="52">
        <v>0.3871</v>
      </c>
      <c r="O153" s="52">
        <v>0.41570000000000001</v>
      </c>
      <c r="P153" s="52">
        <v>0.3765</v>
      </c>
      <c r="Q153" s="52">
        <v>0.4153</v>
      </c>
      <c r="R153" s="52">
        <v>0.41760000000000003</v>
      </c>
      <c r="S153" s="52">
        <v>0.55100000000000005</v>
      </c>
      <c r="T153" s="52">
        <v>0.62660000000000005</v>
      </c>
      <c r="U153" s="52">
        <v>0.55079999999999996</v>
      </c>
      <c r="V153" s="52">
        <v>0.5121</v>
      </c>
      <c r="W153" s="52">
        <v>0.58599999999999997</v>
      </c>
      <c r="X153" s="52">
        <v>0.36959999999999998</v>
      </c>
      <c r="Y153" s="52">
        <v>0.32369999999999999</v>
      </c>
      <c r="Z153" s="52">
        <v>0.3296</v>
      </c>
      <c r="AA153" s="31">
        <f t="shared" si="12"/>
        <v>11.902600000000001</v>
      </c>
      <c r="AB153" s="31">
        <f t="shared" si="13"/>
        <v>0.66739559502983004</v>
      </c>
      <c r="AC153" s="31">
        <f t="shared" si="14"/>
        <v>1.0185698637639489</v>
      </c>
      <c r="AD153" s="31">
        <f t="shared" si="15"/>
        <v>0.84631683731513097</v>
      </c>
      <c r="AE153" s="31">
        <f t="shared" si="16"/>
        <v>0.4869</v>
      </c>
      <c r="AF153" s="31">
        <f t="shared" si="17"/>
        <v>0.58599999999999997</v>
      </c>
    </row>
    <row r="154" spans="1:32" s="31" customFormat="1" ht="12.75" customHeight="1" x14ac:dyDescent="0.2">
      <c r="A154" s="30"/>
      <c r="B154" s="49" t="s">
        <v>219</v>
      </c>
      <c r="C154" s="33">
        <v>3.0000000000000001E-3</v>
      </c>
      <c r="D154" s="33">
        <v>6.0000000000000001E-3</v>
      </c>
      <c r="E154" s="33">
        <v>8.9999999999999993E-3</v>
      </c>
      <c r="F154" s="33">
        <v>3.0000000000000001E-3</v>
      </c>
      <c r="G154" s="33">
        <v>6.0000000000000001E-3</v>
      </c>
      <c r="H154" s="33">
        <v>6.0000000000000001E-3</v>
      </c>
      <c r="I154" s="33">
        <v>6.0000000000000001E-3</v>
      </c>
      <c r="J154" s="34">
        <v>6.0000000000000001E-3</v>
      </c>
      <c r="K154" s="34">
        <v>6.0000000000000001E-3</v>
      </c>
      <c r="L154" s="34">
        <v>6.0000000000000001E-3</v>
      </c>
      <c r="M154" s="33">
        <v>6.0000000000000001E-3</v>
      </c>
      <c r="N154" s="33">
        <v>6.0000000000000001E-3</v>
      </c>
      <c r="O154" s="33">
        <v>3.0000000000000001E-3</v>
      </c>
      <c r="P154" s="33">
        <v>6.0000000000000001E-3</v>
      </c>
      <c r="Q154" s="33">
        <v>6.0000000000000001E-3</v>
      </c>
      <c r="R154" s="33">
        <v>6.0000000000000001E-3</v>
      </c>
      <c r="S154" s="33">
        <v>6.0000000000000001E-3</v>
      </c>
      <c r="T154" s="33">
        <v>6.0000000000000001E-3</v>
      </c>
      <c r="U154" s="34">
        <v>3.0000000000000001E-3</v>
      </c>
      <c r="V154" s="34">
        <v>6.0000000000000001E-3</v>
      </c>
      <c r="W154" s="34">
        <v>3.0000000000000001E-3</v>
      </c>
      <c r="X154" s="33">
        <v>2.7E-2</v>
      </c>
      <c r="Y154" s="33">
        <v>3.0000000000000001E-3</v>
      </c>
      <c r="Z154" s="33">
        <v>0</v>
      </c>
      <c r="AA154" s="31">
        <f t="shared" si="12"/>
        <v>0.14400000000000004</v>
      </c>
      <c r="AB154" s="31">
        <f t="shared" si="13"/>
        <v>0.22222222222222229</v>
      </c>
      <c r="AC154" s="31">
        <f t="shared" si="14"/>
        <v>1.0000000000000002</v>
      </c>
      <c r="AD154" s="31">
        <f t="shared" si="15"/>
        <v>1.0000000000000002</v>
      </c>
      <c r="AE154" s="31">
        <f t="shared" si="16"/>
        <v>6.0000000000000001E-3</v>
      </c>
      <c r="AF154" s="31">
        <f t="shared" si="17"/>
        <v>6.0000000000000001E-3</v>
      </c>
    </row>
    <row r="155" spans="1:32" s="31" customFormat="1" ht="12.75" customHeight="1" x14ac:dyDescent="0.2">
      <c r="A155" s="30"/>
      <c r="B155" s="49" t="s">
        <v>220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3.0000000000000001E-3</v>
      </c>
      <c r="J155" s="34">
        <v>0</v>
      </c>
      <c r="K155" s="34">
        <v>0</v>
      </c>
      <c r="L155" s="34">
        <v>0</v>
      </c>
      <c r="M155" s="33">
        <v>3.3000000000000002E-2</v>
      </c>
      <c r="N155" s="33">
        <v>2.1000000000000001E-2</v>
      </c>
      <c r="O155" s="33">
        <v>0</v>
      </c>
      <c r="P155" s="33">
        <v>3.0000000000000001E-3</v>
      </c>
      <c r="Q155" s="33">
        <v>3.0000000000000001E-3</v>
      </c>
      <c r="R155" s="33">
        <v>2.1000000000000001E-2</v>
      </c>
      <c r="S155" s="33">
        <v>2.1000000000000001E-2</v>
      </c>
      <c r="T155" s="33">
        <v>6.3E-2</v>
      </c>
      <c r="U155" s="34">
        <v>0.09</v>
      </c>
      <c r="V155" s="34">
        <v>8.4000000000000005E-2</v>
      </c>
      <c r="W155" s="34">
        <v>5.7000000000000002E-2</v>
      </c>
      <c r="X155" s="33">
        <v>1.4999999999999999E-2</v>
      </c>
      <c r="Y155" s="33">
        <v>1.2E-2</v>
      </c>
      <c r="Z155" s="33">
        <v>2.4E-2</v>
      </c>
      <c r="AA155" s="31">
        <f t="shared" si="12"/>
        <v>0.45000000000000007</v>
      </c>
      <c r="AB155" s="31">
        <f t="shared" si="13"/>
        <v>0.20833333333333337</v>
      </c>
      <c r="AC155" s="31" t="e">
        <f t="shared" si="14"/>
        <v>#DIV/0!</v>
      </c>
      <c r="AD155" s="31">
        <f t="shared" si="15"/>
        <v>0.20833333333333337</v>
      </c>
      <c r="AE155" s="31">
        <f t="shared" si="16"/>
        <v>0</v>
      </c>
      <c r="AF155" s="31">
        <f t="shared" si="17"/>
        <v>0.09</v>
      </c>
    </row>
    <row r="156" spans="1:32" s="31" customFormat="1" ht="12.75" customHeight="1" x14ac:dyDescent="0.2">
      <c r="A156" s="30"/>
      <c r="B156" s="49" t="s">
        <v>165</v>
      </c>
      <c r="C156" s="33">
        <v>0.14910000000000001</v>
      </c>
      <c r="D156" s="33">
        <v>0.14910000000000001</v>
      </c>
      <c r="E156" s="33">
        <v>0.14910000000000001</v>
      </c>
      <c r="F156" s="33">
        <v>0.14910000000000001</v>
      </c>
      <c r="G156" s="33">
        <v>0.1449</v>
      </c>
      <c r="H156" s="33">
        <v>0.1386</v>
      </c>
      <c r="I156" s="33">
        <v>0.1449</v>
      </c>
      <c r="J156" s="34">
        <v>0.1386</v>
      </c>
      <c r="K156" s="34">
        <v>5.04E-2</v>
      </c>
      <c r="L156" s="34">
        <v>8.1900000000000001E-2</v>
      </c>
      <c r="M156" s="33">
        <v>4.6199999999999998E-2</v>
      </c>
      <c r="N156" s="33">
        <v>6.5100000000000005E-2</v>
      </c>
      <c r="O156" s="33">
        <v>0.1176</v>
      </c>
      <c r="P156" s="33">
        <v>8.6099999999999996E-2</v>
      </c>
      <c r="Q156" s="33">
        <v>0.1134</v>
      </c>
      <c r="R156" s="33">
        <v>9.8699999999999996E-2</v>
      </c>
      <c r="S156" s="33">
        <v>0.2331</v>
      </c>
      <c r="T156" s="33">
        <v>0.26250000000000001</v>
      </c>
      <c r="U156" s="34">
        <v>0.16589999999999999</v>
      </c>
      <c r="V156" s="34">
        <v>0.1197</v>
      </c>
      <c r="W156" s="34">
        <v>0.2331</v>
      </c>
      <c r="X156" s="33">
        <v>2.52E-2</v>
      </c>
      <c r="Y156" s="33">
        <v>0</v>
      </c>
      <c r="Z156" s="33">
        <v>0</v>
      </c>
      <c r="AA156" s="31">
        <f t="shared" si="12"/>
        <v>2.8623000000000003</v>
      </c>
      <c r="AB156" s="31">
        <f t="shared" si="13"/>
        <v>0.45433333333333337</v>
      </c>
      <c r="AC156" s="31">
        <f t="shared" si="14"/>
        <v>0.86047979797979801</v>
      </c>
      <c r="AD156" s="31">
        <f t="shared" si="15"/>
        <v>0.51163663663663661</v>
      </c>
      <c r="AE156" s="31">
        <f t="shared" si="16"/>
        <v>0.1386</v>
      </c>
      <c r="AF156" s="31">
        <f t="shared" si="17"/>
        <v>0.2331</v>
      </c>
    </row>
    <row r="157" spans="1:32" s="31" customFormat="1" ht="12.75" customHeight="1" x14ac:dyDescent="0.2">
      <c r="A157" s="30"/>
      <c r="B157" s="49" t="s">
        <v>166</v>
      </c>
      <c r="C157" s="33">
        <v>0.27300000000000002</v>
      </c>
      <c r="D157" s="33">
        <v>0.28560000000000002</v>
      </c>
      <c r="E157" s="33">
        <v>6.3E-3</v>
      </c>
      <c r="F157" s="33">
        <v>0.21840000000000001</v>
      </c>
      <c r="G157" s="33">
        <v>5.4600000000000003E-2</v>
      </c>
      <c r="H157" s="33">
        <v>0.17219999999999999</v>
      </c>
      <c r="I157" s="33">
        <v>0.11550000000000001</v>
      </c>
      <c r="J157" s="34">
        <v>4.2000000000000003E-2</v>
      </c>
      <c r="K157" s="34">
        <v>9.4500000000000001E-2</v>
      </c>
      <c r="L157" s="34">
        <v>2.7300000000000001E-2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4">
        <v>0</v>
      </c>
      <c r="V157" s="34">
        <v>0</v>
      </c>
      <c r="W157" s="34">
        <v>0</v>
      </c>
      <c r="X157" s="33">
        <v>0</v>
      </c>
      <c r="Y157" s="33">
        <v>0</v>
      </c>
      <c r="Z157" s="33">
        <v>0</v>
      </c>
      <c r="AA157" s="31">
        <f t="shared" si="12"/>
        <v>1.2894000000000001</v>
      </c>
      <c r="AB157" s="31">
        <f t="shared" si="13"/>
        <v>0.18811274509803921</v>
      </c>
      <c r="AC157" s="31">
        <f t="shared" si="14"/>
        <v>0.56851851851851853</v>
      </c>
      <c r="AD157" s="31" t="e">
        <f t="shared" si="15"/>
        <v>#DIV/0!</v>
      </c>
      <c r="AE157" s="31">
        <f t="shared" si="16"/>
        <v>9.4500000000000001E-2</v>
      </c>
      <c r="AF157" s="31">
        <f t="shared" si="17"/>
        <v>0</v>
      </c>
    </row>
    <row r="158" spans="1:32" s="31" customFormat="1" ht="12.75" customHeight="1" x14ac:dyDescent="0.2">
      <c r="A158" s="30"/>
      <c r="B158" s="49" t="s">
        <v>221</v>
      </c>
      <c r="C158" s="33">
        <v>0.15540000000000001</v>
      </c>
      <c r="D158" s="33">
        <v>0.1575</v>
      </c>
      <c r="E158" s="33">
        <v>0.15540000000000001</v>
      </c>
      <c r="F158" s="33">
        <v>0.1575</v>
      </c>
      <c r="G158" s="33">
        <v>0.1575</v>
      </c>
      <c r="H158" s="33">
        <v>0.15540000000000001</v>
      </c>
      <c r="I158" s="33">
        <v>0.1575</v>
      </c>
      <c r="J158" s="34">
        <v>0.1575</v>
      </c>
      <c r="K158" s="34">
        <v>0.1575</v>
      </c>
      <c r="L158" s="34">
        <v>0.15540000000000001</v>
      </c>
      <c r="M158" s="33">
        <v>0.1575</v>
      </c>
      <c r="N158" s="33">
        <v>0.15540000000000001</v>
      </c>
      <c r="O158" s="33">
        <v>0.1575</v>
      </c>
      <c r="P158" s="33">
        <v>0.1575</v>
      </c>
      <c r="Q158" s="33">
        <v>0.15540000000000001</v>
      </c>
      <c r="R158" s="33">
        <v>0.15540000000000001</v>
      </c>
      <c r="S158" s="33">
        <v>0.15540000000000001</v>
      </c>
      <c r="T158" s="33">
        <v>0.1575</v>
      </c>
      <c r="U158" s="34">
        <v>0.15540000000000001</v>
      </c>
      <c r="V158" s="34">
        <v>0.1575</v>
      </c>
      <c r="W158" s="34">
        <v>0.15540000000000001</v>
      </c>
      <c r="X158" s="33">
        <v>0.1638</v>
      </c>
      <c r="Y158" s="33">
        <v>0.1638</v>
      </c>
      <c r="Z158" s="33">
        <v>0.1638</v>
      </c>
      <c r="AA158" s="31">
        <f t="shared" si="12"/>
        <v>3.777900000000002</v>
      </c>
      <c r="AB158" s="31">
        <f t="shared" si="13"/>
        <v>0.96100427350427409</v>
      </c>
      <c r="AC158" s="31">
        <f t="shared" si="14"/>
        <v>0.99944444444444502</v>
      </c>
      <c r="AD158" s="31">
        <f t="shared" si="15"/>
        <v>0.99944444444444502</v>
      </c>
      <c r="AE158" s="31">
        <f t="shared" si="16"/>
        <v>0.1575</v>
      </c>
      <c r="AF158" s="31">
        <f t="shared" si="17"/>
        <v>0.1575</v>
      </c>
    </row>
    <row r="159" spans="1:32" s="31" customFormat="1" ht="12.75" customHeight="1" x14ac:dyDescent="0.2">
      <c r="A159" s="30"/>
      <c r="B159" s="49" t="s">
        <v>222</v>
      </c>
      <c r="C159" s="33">
        <v>0.14699999999999999</v>
      </c>
      <c r="D159" s="33">
        <v>0.1449</v>
      </c>
      <c r="E159" s="33">
        <v>0.1439</v>
      </c>
      <c r="F159" s="33">
        <v>0.1439</v>
      </c>
      <c r="G159" s="33">
        <v>0.14280000000000001</v>
      </c>
      <c r="H159" s="33">
        <v>0.14169999999999999</v>
      </c>
      <c r="I159" s="33">
        <v>0.1449</v>
      </c>
      <c r="J159" s="34">
        <v>0.14280000000000001</v>
      </c>
      <c r="K159" s="34">
        <v>0.14280000000000001</v>
      </c>
      <c r="L159" s="34">
        <v>0.1512</v>
      </c>
      <c r="M159" s="33">
        <v>0.14069999999999999</v>
      </c>
      <c r="N159" s="33">
        <v>0.1396</v>
      </c>
      <c r="O159" s="33">
        <v>0.1376</v>
      </c>
      <c r="P159" s="33">
        <v>0.1239</v>
      </c>
      <c r="Q159" s="33">
        <v>0.1376</v>
      </c>
      <c r="R159" s="33">
        <v>0.13650000000000001</v>
      </c>
      <c r="S159" s="33">
        <v>0.13550000000000001</v>
      </c>
      <c r="T159" s="33">
        <v>0.1376</v>
      </c>
      <c r="U159" s="34">
        <v>0.13650000000000001</v>
      </c>
      <c r="V159" s="34">
        <v>0.1449</v>
      </c>
      <c r="W159" s="34">
        <v>0.1376</v>
      </c>
      <c r="X159" s="33">
        <v>0.1386</v>
      </c>
      <c r="Y159" s="33">
        <v>0.1449</v>
      </c>
      <c r="Z159" s="33">
        <v>0.14169999999999999</v>
      </c>
      <c r="AA159" s="31">
        <f t="shared" si="12"/>
        <v>3.3790999999999993</v>
      </c>
      <c r="AB159" s="31">
        <f t="shared" si="13"/>
        <v>0.93118937389770706</v>
      </c>
      <c r="AC159" s="31">
        <f t="shared" si="14"/>
        <v>0.93118937389770706</v>
      </c>
      <c r="AD159" s="31">
        <f t="shared" si="15"/>
        <v>0.97167586841499876</v>
      </c>
      <c r="AE159" s="31">
        <f t="shared" si="16"/>
        <v>0.1512</v>
      </c>
      <c r="AF159" s="31">
        <f t="shared" si="17"/>
        <v>0.1449</v>
      </c>
    </row>
    <row r="160" spans="1:32" s="31" customFormat="1" ht="12.75" customHeight="1" x14ac:dyDescent="0.2">
      <c r="A160" s="30"/>
      <c r="B160" s="51" t="s">
        <v>223</v>
      </c>
      <c r="C160" s="52">
        <v>0.19919999999999999</v>
      </c>
      <c r="D160" s="52">
        <v>0.19320000000000001</v>
      </c>
      <c r="E160" s="52">
        <v>0.19159999999999999</v>
      </c>
      <c r="F160" s="52">
        <v>0.1988</v>
      </c>
      <c r="G160" s="52">
        <v>0.2024</v>
      </c>
      <c r="H160" s="52">
        <v>0.21</v>
      </c>
      <c r="I160" s="52">
        <v>0.20960000000000001</v>
      </c>
      <c r="J160" s="52">
        <v>0.21879999999999999</v>
      </c>
      <c r="K160" s="52">
        <v>0.2268</v>
      </c>
      <c r="L160" s="52">
        <v>0.22639999999999999</v>
      </c>
      <c r="M160" s="52">
        <v>0.22559999999999999</v>
      </c>
      <c r="N160" s="52">
        <v>0.23280000000000001</v>
      </c>
      <c r="O160" s="52">
        <v>0.2424</v>
      </c>
      <c r="P160" s="52">
        <v>0.24</v>
      </c>
      <c r="Q160" s="52">
        <v>0.25119999999999998</v>
      </c>
      <c r="R160" s="52">
        <v>0.24840000000000001</v>
      </c>
      <c r="S160" s="52">
        <v>0.25640000000000002</v>
      </c>
      <c r="T160" s="52">
        <v>0.2384</v>
      </c>
      <c r="U160" s="52">
        <v>0.24479999999999999</v>
      </c>
      <c r="V160" s="52">
        <v>0.2412</v>
      </c>
      <c r="W160" s="52">
        <v>0.23400000000000001</v>
      </c>
      <c r="X160" s="52">
        <v>0.2104</v>
      </c>
      <c r="Y160" s="52">
        <v>0.2064</v>
      </c>
      <c r="Z160" s="52">
        <v>0.1996</v>
      </c>
      <c r="AA160" s="31">
        <f t="shared" si="12"/>
        <v>5.3484000000000007</v>
      </c>
      <c r="AB160" s="31">
        <f t="shared" si="13"/>
        <v>0.86914976599063964</v>
      </c>
      <c r="AC160" s="31">
        <f t="shared" si="14"/>
        <v>0.98258377425044097</v>
      </c>
      <c r="AD160" s="31">
        <f t="shared" si="15"/>
        <v>0.91033496732026153</v>
      </c>
      <c r="AE160" s="31">
        <f t="shared" si="16"/>
        <v>0.2268</v>
      </c>
      <c r="AF160" s="31">
        <f t="shared" si="17"/>
        <v>0.24479999999999999</v>
      </c>
    </row>
    <row r="161" spans="1:32" s="31" customFormat="1" ht="12.75" customHeight="1" x14ac:dyDescent="0.2">
      <c r="A161" s="30"/>
      <c r="B161" s="49" t="s">
        <v>224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4">
        <v>0</v>
      </c>
      <c r="K161" s="34">
        <v>0</v>
      </c>
      <c r="L161" s="34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4">
        <v>0</v>
      </c>
      <c r="V161" s="34">
        <v>0</v>
      </c>
      <c r="W161" s="34">
        <v>0</v>
      </c>
      <c r="X161" s="33">
        <v>0</v>
      </c>
      <c r="Y161" s="33">
        <v>0</v>
      </c>
      <c r="Z161" s="33">
        <v>0</v>
      </c>
      <c r="AA161" s="31">
        <f t="shared" si="12"/>
        <v>0</v>
      </c>
      <c r="AB161" s="31" t="e">
        <f t="shared" si="13"/>
        <v>#DIV/0!</v>
      </c>
      <c r="AC161" s="31" t="e">
        <f t="shared" si="14"/>
        <v>#DIV/0!</v>
      </c>
      <c r="AD161" s="31" t="e">
        <f t="shared" si="15"/>
        <v>#DIV/0!</v>
      </c>
      <c r="AE161" s="31">
        <f t="shared" si="16"/>
        <v>0</v>
      </c>
      <c r="AF161" s="31">
        <f t="shared" si="17"/>
        <v>0</v>
      </c>
    </row>
    <row r="162" spans="1:32" s="31" customFormat="1" ht="12.75" customHeight="1" x14ac:dyDescent="0.2">
      <c r="A162" s="30"/>
      <c r="B162" s="49" t="s">
        <v>225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4">
        <v>0</v>
      </c>
      <c r="K162" s="34">
        <v>0</v>
      </c>
      <c r="L162" s="34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4">
        <v>0</v>
      </c>
      <c r="V162" s="34">
        <v>0</v>
      </c>
      <c r="W162" s="34">
        <v>0</v>
      </c>
      <c r="X162" s="33">
        <v>0</v>
      </c>
      <c r="Y162" s="33">
        <v>0</v>
      </c>
      <c r="Z162" s="33">
        <v>0</v>
      </c>
      <c r="AA162" s="31">
        <f t="shared" si="12"/>
        <v>0</v>
      </c>
      <c r="AB162" s="31" t="e">
        <f t="shared" si="13"/>
        <v>#DIV/0!</v>
      </c>
      <c r="AC162" s="31" t="e">
        <f t="shared" si="14"/>
        <v>#DIV/0!</v>
      </c>
      <c r="AD162" s="31" t="e">
        <f t="shared" si="15"/>
        <v>#DIV/0!</v>
      </c>
      <c r="AE162" s="31">
        <f t="shared" si="16"/>
        <v>0</v>
      </c>
      <c r="AF162" s="31">
        <f t="shared" si="17"/>
        <v>0</v>
      </c>
    </row>
    <row r="163" spans="1:32" s="31" customFormat="1" ht="12.75" customHeight="1" x14ac:dyDescent="0.2">
      <c r="A163" s="30"/>
      <c r="B163" s="49" t="s">
        <v>226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4">
        <v>0</v>
      </c>
      <c r="K163" s="34">
        <v>0</v>
      </c>
      <c r="L163" s="34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4">
        <v>0</v>
      </c>
      <c r="V163" s="34">
        <v>0</v>
      </c>
      <c r="W163" s="34">
        <v>0</v>
      </c>
      <c r="X163" s="33">
        <v>0</v>
      </c>
      <c r="Y163" s="33">
        <v>0</v>
      </c>
      <c r="Z163" s="33">
        <v>0</v>
      </c>
      <c r="AA163" s="31">
        <f t="shared" si="12"/>
        <v>0</v>
      </c>
      <c r="AB163" s="31" t="e">
        <f t="shared" si="13"/>
        <v>#DIV/0!</v>
      </c>
      <c r="AC163" s="31" t="e">
        <f t="shared" si="14"/>
        <v>#DIV/0!</v>
      </c>
      <c r="AD163" s="31" t="e">
        <f t="shared" si="15"/>
        <v>#DIV/0!</v>
      </c>
      <c r="AE163" s="31">
        <f t="shared" si="16"/>
        <v>0</v>
      </c>
      <c r="AF163" s="31">
        <f t="shared" si="17"/>
        <v>0</v>
      </c>
    </row>
    <row r="164" spans="1:32" s="31" customFormat="1" ht="12.75" customHeight="1" x14ac:dyDescent="0.2">
      <c r="A164" s="30"/>
      <c r="B164" s="49" t="s">
        <v>227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4">
        <v>0</v>
      </c>
      <c r="K164" s="34">
        <v>0</v>
      </c>
      <c r="L164" s="34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4">
        <v>0</v>
      </c>
      <c r="V164" s="34">
        <v>0</v>
      </c>
      <c r="W164" s="34">
        <v>0</v>
      </c>
      <c r="X164" s="33">
        <v>0</v>
      </c>
      <c r="Y164" s="33">
        <v>0</v>
      </c>
      <c r="Z164" s="33">
        <v>0</v>
      </c>
      <c r="AA164" s="31">
        <f t="shared" si="12"/>
        <v>0</v>
      </c>
      <c r="AB164" s="31" t="e">
        <f t="shared" si="13"/>
        <v>#DIV/0!</v>
      </c>
      <c r="AC164" s="31" t="e">
        <f t="shared" si="14"/>
        <v>#DIV/0!</v>
      </c>
      <c r="AD164" s="31" t="e">
        <f t="shared" si="15"/>
        <v>#DIV/0!</v>
      </c>
      <c r="AE164" s="31">
        <f t="shared" si="16"/>
        <v>0</v>
      </c>
      <c r="AF164" s="31">
        <f t="shared" si="17"/>
        <v>0</v>
      </c>
    </row>
    <row r="165" spans="1:32" s="31" customFormat="1" ht="12.75" customHeight="1" x14ac:dyDescent="0.2">
      <c r="A165" s="30"/>
      <c r="B165" s="49" t="s">
        <v>228</v>
      </c>
      <c r="C165" s="33">
        <v>9.1200000000000003E-2</v>
      </c>
      <c r="D165" s="33">
        <v>8.7599999999999997E-2</v>
      </c>
      <c r="E165" s="33">
        <v>8.2799999999999999E-2</v>
      </c>
      <c r="F165" s="33">
        <v>8.7599999999999997E-2</v>
      </c>
      <c r="G165" s="33">
        <v>9.2399999999999996E-2</v>
      </c>
      <c r="H165" s="33">
        <v>0.09</v>
      </c>
      <c r="I165" s="33">
        <v>9.3600000000000003E-2</v>
      </c>
      <c r="J165" s="34">
        <v>0.1008</v>
      </c>
      <c r="K165" s="34">
        <v>0.1008</v>
      </c>
      <c r="L165" s="34">
        <v>0.10199999999999999</v>
      </c>
      <c r="M165" s="33">
        <v>0.1032</v>
      </c>
      <c r="N165" s="33">
        <v>0.10680000000000001</v>
      </c>
      <c r="O165" s="33">
        <v>0.1116</v>
      </c>
      <c r="P165" s="33">
        <v>0.1104</v>
      </c>
      <c r="Q165" s="33">
        <v>0.1176</v>
      </c>
      <c r="R165" s="33">
        <v>0.1152</v>
      </c>
      <c r="S165" s="33">
        <v>0.1236</v>
      </c>
      <c r="T165" s="33">
        <v>0.108</v>
      </c>
      <c r="U165" s="34">
        <v>0.1176</v>
      </c>
      <c r="V165" s="34">
        <v>0.1152</v>
      </c>
      <c r="W165" s="34">
        <v>0.1116</v>
      </c>
      <c r="X165" s="33">
        <v>9.3600000000000003E-2</v>
      </c>
      <c r="Y165" s="33">
        <v>9.4799999999999995E-2</v>
      </c>
      <c r="Z165" s="33">
        <v>8.8800000000000004E-2</v>
      </c>
      <c r="AA165" s="31">
        <f t="shared" si="12"/>
        <v>2.4467999999999996</v>
      </c>
      <c r="AB165" s="31">
        <f t="shared" si="13"/>
        <v>0.82483818770226525</v>
      </c>
      <c r="AC165" s="31">
        <f t="shared" si="14"/>
        <v>0.99950980392156852</v>
      </c>
      <c r="AD165" s="31">
        <f t="shared" si="15"/>
        <v>0.86692176870748294</v>
      </c>
      <c r="AE165" s="31">
        <f t="shared" si="16"/>
        <v>0.10199999999999999</v>
      </c>
      <c r="AF165" s="31">
        <f t="shared" si="17"/>
        <v>0.1176</v>
      </c>
    </row>
    <row r="166" spans="1:32" s="31" customFormat="1" ht="12.75" customHeight="1" x14ac:dyDescent="0.2">
      <c r="A166" s="30"/>
      <c r="B166" s="49" t="s">
        <v>229</v>
      </c>
      <c r="C166" s="33">
        <v>0</v>
      </c>
      <c r="D166" s="33">
        <v>1.1999999999999999E-3</v>
      </c>
      <c r="E166" s="33">
        <v>0</v>
      </c>
      <c r="F166" s="33">
        <v>0</v>
      </c>
      <c r="G166" s="33">
        <v>0</v>
      </c>
      <c r="H166" s="33">
        <v>1.1999999999999999E-3</v>
      </c>
      <c r="I166" s="33">
        <v>0</v>
      </c>
      <c r="J166" s="34">
        <v>0</v>
      </c>
      <c r="K166" s="34">
        <v>1.1999999999999999E-3</v>
      </c>
      <c r="L166" s="34">
        <v>0</v>
      </c>
      <c r="M166" s="33">
        <v>0</v>
      </c>
      <c r="N166" s="33">
        <v>0</v>
      </c>
      <c r="O166" s="33">
        <v>2.3999999999999998E-3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4">
        <v>0</v>
      </c>
      <c r="V166" s="34">
        <v>0</v>
      </c>
      <c r="W166" s="34">
        <v>1.1999999999999999E-3</v>
      </c>
      <c r="X166" s="33">
        <v>0</v>
      </c>
      <c r="Y166" s="33">
        <v>1.1999999999999999E-3</v>
      </c>
      <c r="Z166" s="33">
        <v>0</v>
      </c>
      <c r="AA166" s="31">
        <f t="shared" si="12"/>
        <v>8.3999999999999995E-3</v>
      </c>
      <c r="AB166" s="31">
        <f t="shared" si="13"/>
        <v>0.14583333333333334</v>
      </c>
      <c r="AC166" s="31">
        <f t="shared" si="14"/>
        <v>0.29166666666666669</v>
      </c>
      <c r="AD166" s="31">
        <f t="shared" si="15"/>
        <v>0.29166666666666669</v>
      </c>
      <c r="AE166" s="31">
        <f t="shared" si="16"/>
        <v>1.1999999999999999E-3</v>
      </c>
      <c r="AF166" s="31">
        <f t="shared" si="17"/>
        <v>1.1999999999999999E-3</v>
      </c>
    </row>
    <row r="167" spans="1:32" s="31" customFormat="1" ht="12.75" customHeight="1" x14ac:dyDescent="0.2">
      <c r="A167" s="30"/>
      <c r="B167" s="49" t="s">
        <v>230</v>
      </c>
      <c r="C167" s="33">
        <v>0.10440000000000001</v>
      </c>
      <c r="D167" s="33">
        <v>0.1008</v>
      </c>
      <c r="E167" s="33">
        <v>0.1056</v>
      </c>
      <c r="F167" s="33">
        <v>0.108</v>
      </c>
      <c r="G167" s="33">
        <v>0.10680000000000001</v>
      </c>
      <c r="H167" s="33">
        <v>0.1164</v>
      </c>
      <c r="I167" s="33">
        <v>0.1128</v>
      </c>
      <c r="J167" s="34">
        <v>0.1152</v>
      </c>
      <c r="K167" s="34">
        <v>0.1212</v>
      </c>
      <c r="L167" s="34">
        <v>0.1212</v>
      </c>
      <c r="M167" s="33">
        <v>0.1188</v>
      </c>
      <c r="N167" s="33">
        <v>0.12239999999999999</v>
      </c>
      <c r="O167" s="33">
        <v>0.126</v>
      </c>
      <c r="P167" s="33">
        <v>0.126</v>
      </c>
      <c r="Q167" s="33">
        <v>0.1308</v>
      </c>
      <c r="R167" s="33">
        <v>0.12959999999999999</v>
      </c>
      <c r="S167" s="33">
        <v>0.12959999999999999</v>
      </c>
      <c r="T167" s="33">
        <v>0.12720000000000001</v>
      </c>
      <c r="U167" s="34">
        <v>0.12479999999999999</v>
      </c>
      <c r="V167" s="34">
        <v>0.1236</v>
      </c>
      <c r="W167" s="34">
        <v>0.1188</v>
      </c>
      <c r="X167" s="33">
        <v>0.114</v>
      </c>
      <c r="Y167" s="33">
        <v>0.108</v>
      </c>
      <c r="Z167" s="33">
        <v>0.108</v>
      </c>
      <c r="AA167" s="31">
        <f t="shared" si="12"/>
        <v>2.82</v>
      </c>
      <c r="AB167" s="31">
        <f t="shared" si="13"/>
        <v>0.89831804281345562</v>
      </c>
      <c r="AC167" s="31">
        <f t="shared" si="14"/>
        <v>0.96947194719471941</v>
      </c>
      <c r="AD167" s="31">
        <f t="shared" si="15"/>
        <v>0.94150641025641024</v>
      </c>
      <c r="AE167" s="31">
        <f t="shared" si="16"/>
        <v>0.1212</v>
      </c>
      <c r="AF167" s="31">
        <f t="shared" si="17"/>
        <v>0.12479999999999999</v>
      </c>
    </row>
    <row r="168" spans="1:32" s="31" customFormat="1" ht="12.75" customHeight="1" x14ac:dyDescent="0.2">
      <c r="A168" s="30"/>
      <c r="B168" s="49" t="s">
        <v>231</v>
      </c>
      <c r="C168" s="33">
        <v>3.5999999999999999E-3</v>
      </c>
      <c r="D168" s="33">
        <v>3.5999999999999999E-3</v>
      </c>
      <c r="E168" s="33">
        <v>3.2000000000000002E-3</v>
      </c>
      <c r="F168" s="33">
        <v>3.2000000000000002E-3</v>
      </c>
      <c r="G168" s="33">
        <v>3.2000000000000002E-3</v>
      </c>
      <c r="H168" s="33">
        <v>2.3999999999999998E-3</v>
      </c>
      <c r="I168" s="33">
        <v>3.2000000000000002E-3</v>
      </c>
      <c r="J168" s="34">
        <v>2.8E-3</v>
      </c>
      <c r="K168" s="34">
        <v>3.5999999999999999E-3</v>
      </c>
      <c r="L168" s="34">
        <v>3.2000000000000002E-3</v>
      </c>
      <c r="M168" s="33">
        <v>3.5999999999999999E-3</v>
      </c>
      <c r="N168" s="33">
        <v>3.5999999999999999E-3</v>
      </c>
      <c r="O168" s="33">
        <v>2.3999999999999998E-3</v>
      </c>
      <c r="P168" s="33">
        <v>3.5999999999999999E-3</v>
      </c>
      <c r="Q168" s="33">
        <v>2.8E-3</v>
      </c>
      <c r="R168" s="33">
        <v>3.5999999999999999E-3</v>
      </c>
      <c r="S168" s="33">
        <v>3.2000000000000002E-3</v>
      </c>
      <c r="T168" s="33">
        <v>3.2000000000000002E-3</v>
      </c>
      <c r="U168" s="34">
        <v>2.3999999999999998E-3</v>
      </c>
      <c r="V168" s="34">
        <v>2.3999999999999998E-3</v>
      </c>
      <c r="W168" s="34">
        <v>2.3999999999999998E-3</v>
      </c>
      <c r="X168" s="33">
        <v>2.8E-3</v>
      </c>
      <c r="Y168" s="33">
        <v>2.3999999999999998E-3</v>
      </c>
      <c r="Z168" s="33">
        <v>2.8E-3</v>
      </c>
      <c r="AA168" s="31">
        <f t="shared" si="12"/>
        <v>7.3199999999999987E-2</v>
      </c>
      <c r="AB168" s="31">
        <f t="shared" si="13"/>
        <v>0.8472222222222221</v>
      </c>
      <c r="AC168" s="31">
        <f t="shared" si="14"/>
        <v>0.8472222222222221</v>
      </c>
      <c r="AD168" s="31">
        <f t="shared" si="15"/>
        <v>1.2708333333333333</v>
      </c>
      <c r="AE168" s="31">
        <f t="shared" si="16"/>
        <v>3.5999999999999999E-3</v>
      </c>
      <c r="AF168" s="31">
        <f t="shared" si="17"/>
        <v>2.3999999999999998E-3</v>
      </c>
    </row>
    <row r="169" spans="1:32" s="31" customFormat="1" ht="12.75" customHeight="1" x14ac:dyDescent="0.2">
      <c r="A169" s="30"/>
      <c r="B169" s="51" t="s">
        <v>232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31">
        <f t="shared" si="12"/>
        <v>0</v>
      </c>
      <c r="AB169" s="31" t="e">
        <f t="shared" si="13"/>
        <v>#DIV/0!</v>
      </c>
      <c r="AC169" s="31" t="e">
        <f t="shared" si="14"/>
        <v>#DIV/0!</v>
      </c>
      <c r="AD169" s="31" t="e">
        <f t="shared" si="15"/>
        <v>#DIV/0!</v>
      </c>
      <c r="AE169" s="31">
        <f t="shared" si="16"/>
        <v>0</v>
      </c>
      <c r="AF169" s="31">
        <f t="shared" si="17"/>
        <v>0</v>
      </c>
    </row>
    <row r="170" spans="1:32" s="31" customFormat="1" ht="12.75" customHeight="1" x14ac:dyDescent="0.2">
      <c r="A170" s="30"/>
      <c r="B170" s="49" t="s">
        <v>126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4">
        <v>0</v>
      </c>
      <c r="K170" s="34">
        <v>0</v>
      </c>
      <c r="L170" s="34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4">
        <v>0</v>
      </c>
      <c r="V170" s="34">
        <v>0</v>
      </c>
      <c r="W170" s="34">
        <v>0</v>
      </c>
      <c r="X170" s="33">
        <v>0</v>
      </c>
      <c r="Y170" s="33">
        <v>0</v>
      </c>
      <c r="Z170" s="33">
        <v>0</v>
      </c>
      <c r="AA170" s="31">
        <f t="shared" si="12"/>
        <v>0</v>
      </c>
      <c r="AB170" s="31" t="e">
        <f t="shared" si="13"/>
        <v>#DIV/0!</v>
      </c>
      <c r="AC170" s="31" t="e">
        <f t="shared" si="14"/>
        <v>#DIV/0!</v>
      </c>
      <c r="AD170" s="31" t="e">
        <f t="shared" si="15"/>
        <v>#DIV/0!</v>
      </c>
      <c r="AE170" s="31">
        <f t="shared" si="16"/>
        <v>0</v>
      </c>
      <c r="AF170" s="31">
        <f t="shared" si="17"/>
        <v>0</v>
      </c>
    </row>
    <row r="171" spans="1:32" s="31" customFormat="1" ht="12.75" customHeight="1" x14ac:dyDescent="0.2">
      <c r="A171" s="30"/>
      <c r="B171" s="49" t="s">
        <v>95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4">
        <v>0</v>
      </c>
      <c r="K171" s="34">
        <v>0</v>
      </c>
      <c r="L171" s="34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4">
        <v>0</v>
      </c>
      <c r="V171" s="34">
        <v>0</v>
      </c>
      <c r="W171" s="34">
        <v>0</v>
      </c>
      <c r="X171" s="33">
        <v>0</v>
      </c>
      <c r="Y171" s="33">
        <v>0</v>
      </c>
      <c r="Z171" s="33">
        <v>0</v>
      </c>
      <c r="AA171" s="31">
        <f t="shared" si="12"/>
        <v>0</v>
      </c>
      <c r="AB171" s="31" t="e">
        <f t="shared" si="13"/>
        <v>#DIV/0!</v>
      </c>
      <c r="AC171" s="31" t="e">
        <f t="shared" si="14"/>
        <v>#DIV/0!</v>
      </c>
      <c r="AD171" s="31" t="e">
        <f t="shared" si="15"/>
        <v>#DIV/0!</v>
      </c>
      <c r="AE171" s="31">
        <f t="shared" si="16"/>
        <v>0</v>
      </c>
      <c r="AF171" s="31">
        <f t="shared" si="17"/>
        <v>0</v>
      </c>
    </row>
    <row r="172" spans="1:32" s="31" customFormat="1" ht="12.75" customHeight="1" x14ac:dyDescent="0.2">
      <c r="A172" s="30"/>
      <c r="B172" s="51" t="s">
        <v>233</v>
      </c>
      <c r="C172" s="52">
        <v>0.60619999999999996</v>
      </c>
      <c r="D172" s="52">
        <v>0.60260000000000002</v>
      </c>
      <c r="E172" s="52">
        <v>0.60699999999999998</v>
      </c>
      <c r="F172" s="52">
        <v>0.60699999999999998</v>
      </c>
      <c r="G172" s="52">
        <v>0.61339999999999995</v>
      </c>
      <c r="H172" s="52">
        <v>0.60699999999999998</v>
      </c>
      <c r="I172" s="52">
        <v>0.48309999999999997</v>
      </c>
      <c r="J172" s="52">
        <v>0.31900000000000001</v>
      </c>
      <c r="K172" s="52">
        <v>0.31819999999999998</v>
      </c>
      <c r="L172" s="52">
        <v>0.31459999999999999</v>
      </c>
      <c r="M172" s="52">
        <v>0.31969999999999998</v>
      </c>
      <c r="N172" s="52">
        <v>0.3226</v>
      </c>
      <c r="O172" s="52">
        <v>0.31819999999999998</v>
      </c>
      <c r="P172" s="52">
        <v>0.3226</v>
      </c>
      <c r="Q172" s="52">
        <v>0.45939999999999998</v>
      </c>
      <c r="R172" s="52">
        <v>0.47299999999999998</v>
      </c>
      <c r="S172" s="52">
        <v>0.47020000000000001</v>
      </c>
      <c r="T172" s="52">
        <v>0.46150000000000002</v>
      </c>
      <c r="U172" s="52">
        <v>0.46729999999999999</v>
      </c>
      <c r="V172" s="52">
        <v>0.45939999999999998</v>
      </c>
      <c r="W172" s="52">
        <v>0.46150000000000002</v>
      </c>
      <c r="X172" s="52">
        <v>0.45789999999999997</v>
      </c>
      <c r="Y172" s="52">
        <v>0.45650000000000002</v>
      </c>
      <c r="Z172" s="52">
        <v>0.45500000000000002</v>
      </c>
      <c r="AA172" s="31">
        <f t="shared" si="12"/>
        <v>10.982900000000003</v>
      </c>
      <c r="AB172" s="31">
        <f t="shared" si="13"/>
        <v>0.74603983262688855</v>
      </c>
      <c r="AC172" s="31">
        <f t="shared" si="14"/>
        <v>1.4345480668756534</v>
      </c>
      <c r="AD172" s="31">
        <f t="shared" si="15"/>
        <v>0.97928703901847514</v>
      </c>
      <c r="AE172" s="31">
        <f t="shared" si="16"/>
        <v>0.31900000000000001</v>
      </c>
      <c r="AF172" s="31">
        <f t="shared" si="17"/>
        <v>0.46729999999999999</v>
      </c>
    </row>
    <row r="173" spans="1:32" s="31" customFormat="1" ht="12.75" customHeight="1" x14ac:dyDescent="0.2">
      <c r="A173" s="30"/>
      <c r="B173" s="49" t="s">
        <v>234</v>
      </c>
      <c r="C173" s="33">
        <v>0.30170000000000002</v>
      </c>
      <c r="D173" s="33">
        <v>0.29380000000000001</v>
      </c>
      <c r="E173" s="33">
        <v>0.29659999999999997</v>
      </c>
      <c r="F173" s="33">
        <v>0.30020000000000002</v>
      </c>
      <c r="G173" s="33">
        <v>0.3024</v>
      </c>
      <c r="H173" s="33">
        <v>0.30380000000000001</v>
      </c>
      <c r="I173" s="33">
        <v>0.17349999999999999</v>
      </c>
      <c r="J173" s="34">
        <v>0</v>
      </c>
      <c r="K173" s="34">
        <v>0</v>
      </c>
      <c r="L173" s="34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0.14330000000000001</v>
      </c>
      <c r="R173" s="33">
        <v>0.1598</v>
      </c>
      <c r="S173" s="33">
        <v>0.1613</v>
      </c>
      <c r="T173" s="33">
        <v>0.15190000000000001</v>
      </c>
      <c r="U173" s="34">
        <v>0.15260000000000001</v>
      </c>
      <c r="V173" s="34">
        <v>0.15049999999999999</v>
      </c>
      <c r="W173" s="34">
        <v>0.1512</v>
      </c>
      <c r="X173" s="33">
        <v>0.15049999999999999</v>
      </c>
      <c r="Y173" s="33">
        <v>0.15190000000000001</v>
      </c>
      <c r="Z173" s="33">
        <v>0.14979999999999999</v>
      </c>
      <c r="AA173" s="31">
        <f t="shared" si="12"/>
        <v>3.4948000000000001</v>
      </c>
      <c r="AB173" s="31">
        <f t="shared" si="13"/>
        <v>0.47931753346499889</v>
      </c>
      <c r="AC173" s="31" t="e">
        <f t="shared" si="14"/>
        <v>#DIV/0!</v>
      </c>
      <c r="AD173" s="31">
        <f t="shared" si="15"/>
        <v>0.95423765836609864</v>
      </c>
      <c r="AE173" s="31">
        <f t="shared" si="16"/>
        <v>0</v>
      </c>
      <c r="AF173" s="31">
        <f t="shared" si="17"/>
        <v>0.15260000000000001</v>
      </c>
    </row>
    <row r="174" spans="1:32" s="31" customFormat="1" ht="12.75" customHeight="1" x14ac:dyDescent="0.2">
      <c r="A174" s="30"/>
      <c r="B174" s="49" t="s">
        <v>235</v>
      </c>
      <c r="C174" s="33">
        <v>0.30459999999999998</v>
      </c>
      <c r="D174" s="33">
        <v>0.30890000000000001</v>
      </c>
      <c r="E174" s="33">
        <v>0.31030000000000002</v>
      </c>
      <c r="F174" s="33">
        <v>0.30669999999999997</v>
      </c>
      <c r="G174" s="33">
        <v>0.311</v>
      </c>
      <c r="H174" s="33">
        <v>0.30309999999999998</v>
      </c>
      <c r="I174" s="33">
        <v>0.30959999999999999</v>
      </c>
      <c r="J174" s="34">
        <v>0.31900000000000001</v>
      </c>
      <c r="K174" s="34">
        <v>0.31819999999999998</v>
      </c>
      <c r="L174" s="34">
        <v>0.31459999999999999</v>
      </c>
      <c r="M174" s="33">
        <v>0.31969999999999998</v>
      </c>
      <c r="N174" s="33">
        <v>0.3226</v>
      </c>
      <c r="O174" s="33">
        <v>0.31819999999999998</v>
      </c>
      <c r="P174" s="33">
        <v>0.3226</v>
      </c>
      <c r="Q174" s="33">
        <v>0.31609999999999999</v>
      </c>
      <c r="R174" s="33">
        <v>0.31319999999999998</v>
      </c>
      <c r="S174" s="33">
        <v>0.30890000000000001</v>
      </c>
      <c r="T174" s="33">
        <v>0.30959999999999999</v>
      </c>
      <c r="U174" s="34">
        <v>0.31459999999999999</v>
      </c>
      <c r="V174" s="34">
        <v>0.30890000000000001</v>
      </c>
      <c r="W174" s="34">
        <v>0.31030000000000002</v>
      </c>
      <c r="X174" s="33">
        <v>0.30740000000000001</v>
      </c>
      <c r="Y174" s="33">
        <v>0.30459999999999998</v>
      </c>
      <c r="Z174" s="33">
        <v>0.30530000000000002</v>
      </c>
      <c r="AA174" s="31">
        <f t="shared" si="12"/>
        <v>7.4879999999999995</v>
      </c>
      <c r="AB174" s="31">
        <f t="shared" si="13"/>
        <v>0.9671419714817111</v>
      </c>
      <c r="AC174" s="31">
        <f t="shared" si="14"/>
        <v>0.9780564263322884</v>
      </c>
      <c r="AD174" s="31">
        <f t="shared" si="15"/>
        <v>0.99173553719008267</v>
      </c>
      <c r="AE174" s="31">
        <f t="shared" si="16"/>
        <v>0.31900000000000001</v>
      </c>
      <c r="AF174" s="31">
        <f t="shared" si="17"/>
        <v>0.31459999999999999</v>
      </c>
    </row>
    <row r="175" spans="1:32" s="31" customFormat="1" ht="12.75" customHeight="1" x14ac:dyDescent="0.2">
      <c r="A175" s="30"/>
      <c r="B175" s="51" t="s">
        <v>233</v>
      </c>
      <c r="C175" s="52">
        <v>3.8E-3</v>
      </c>
      <c r="D175" s="52">
        <v>3.7000000000000002E-3</v>
      </c>
      <c r="E175" s="52">
        <v>3.8E-3</v>
      </c>
      <c r="F175" s="52">
        <v>3.7000000000000002E-3</v>
      </c>
      <c r="G175" s="52">
        <v>3.8E-3</v>
      </c>
      <c r="H175" s="52">
        <v>3.7000000000000002E-3</v>
      </c>
      <c r="I175" s="52">
        <v>2.8E-3</v>
      </c>
      <c r="J175" s="52">
        <v>1.9E-3</v>
      </c>
      <c r="K175" s="52">
        <v>1.8E-3</v>
      </c>
      <c r="L175" s="52">
        <v>1.8E-3</v>
      </c>
      <c r="M175" s="52">
        <v>1.9E-3</v>
      </c>
      <c r="N175" s="52">
        <v>1.8E-3</v>
      </c>
      <c r="O175" s="52">
        <v>1.9E-3</v>
      </c>
      <c r="P175" s="52">
        <v>1.8E-3</v>
      </c>
      <c r="Q175" s="52">
        <v>3.5000000000000001E-3</v>
      </c>
      <c r="R175" s="52">
        <v>3.7000000000000002E-3</v>
      </c>
      <c r="S175" s="52">
        <v>3.8E-3</v>
      </c>
      <c r="T175" s="52">
        <v>3.8E-3</v>
      </c>
      <c r="U175" s="52">
        <v>3.8E-3</v>
      </c>
      <c r="V175" s="52">
        <v>3.7000000000000002E-3</v>
      </c>
      <c r="W175" s="52">
        <v>3.8E-3</v>
      </c>
      <c r="X175" s="52">
        <v>3.8E-3</v>
      </c>
      <c r="Y175" s="52">
        <v>3.8E-3</v>
      </c>
      <c r="Z175" s="52">
        <v>3.7000000000000002E-3</v>
      </c>
      <c r="AA175" s="31">
        <f t="shared" si="12"/>
        <v>7.5600000000000001E-2</v>
      </c>
      <c r="AB175" s="31">
        <f t="shared" si="13"/>
        <v>0.82894736842105265</v>
      </c>
      <c r="AC175" s="31">
        <f t="shared" si="14"/>
        <v>1.6578947368421053</v>
      </c>
      <c r="AD175" s="31">
        <f t="shared" si="15"/>
        <v>0.82894736842105265</v>
      </c>
      <c r="AE175" s="31">
        <f t="shared" si="16"/>
        <v>1.9E-3</v>
      </c>
      <c r="AF175" s="31">
        <f t="shared" si="17"/>
        <v>3.8E-3</v>
      </c>
    </row>
    <row r="176" spans="1:32" s="31" customFormat="1" ht="12.75" customHeight="1" x14ac:dyDescent="0.2">
      <c r="A176" s="30"/>
      <c r="B176" s="49" t="s">
        <v>236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4">
        <v>0</v>
      </c>
      <c r="K176" s="34">
        <v>0</v>
      </c>
      <c r="L176" s="34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4">
        <v>0</v>
      </c>
      <c r="V176" s="34">
        <v>0</v>
      </c>
      <c r="W176" s="34">
        <v>0</v>
      </c>
      <c r="X176" s="33">
        <v>0</v>
      </c>
      <c r="Y176" s="33">
        <v>0</v>
      </c>
      <c r="Z176" s="33">
        <v>0</v>
      </c>
      <c r="AA176" s="31">
        <f t="shared" si="12"/>
        <v>0</v>
      </c>
      <c r="AB176" s="31" t="e">
        <f t="shared" si="13"/>
        <v>#DIV/0!</v>
      </c>
      <c r="AC176" s="31" t="e">
        <f t="shared" si="14"/>
        <v>#DIV/0!</v>
      </c>
      <c r="AD176" s="31" t="e">
        <f t="shared" si="15"/>
        <v>#DIV/0!</v>
      </c>
      <c r="AE176" s="31">
        <f t="shared" si="16"/>
        <v>0</v>
      </c>
      <c r="AF176" s="31">
        <f t="shared" si="17"/>
        <v>0</v>
      </c>
    </row>
    <row r="177" spans="1:32" s="31" customFormat="1" ht="12.75" customHeight="1" x14ac:dyDescent="0.2">
      <c r="A177" s="30"/>
      <c r="B177" s="49" t="s">
        <v>237</v>
      </c>
      <c r="C177" s="33">
        <v>1.9E-3</v>
      </c>
      <c r="D177" s="33">
        <v>1.9E-3</v>
      </c>
      <c r="E177" s="33">
        <v>2E-3</v>
      </c>
      <c r="F177" s="33">
        <v>1.9E-3</v>
      </c>
      <c r="G177" s="33">
        <v>1.9E-3</v>
      </c>
      <c r="H177" s="33">
        <v>1.9E-3</v>
      </c>
      <c r="I177" s="33">
        <v>1E-3</v>
      </c>
      <c r="J177" s="34">
        <v>0</v>
      </c>
      <c r="K177" s="34">
        <v>0</v>
      </c>
      <c r="L177" s="34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1.6000000000000001E-3</v>
      </c>
      <c r="R177" s="33">
        <v>1.9E-3</v>
      </c>
      <c r="S177" s="33">
        <v>1.9E-3</v>
      </c>
      <c r="T177" s="33">
        <v>2E-3</v>
      </c>
      <c r="U177" s="34">
        <v>1.9E-3</v>
      </c>
      <c r="V177" s="34">
        <v>1.9E-3</v>
      </c>
      <c r="W177" s="34">
        <v>1.9E-3</v>
      </c>
      <c r="X177" s="33">
        <v>2E-3</v>
      </c>
      <c r="Y177" s="33">
        <v>1.9E-3</v>
      </c>
      <c r="Z177" s="33">
        <v>1.9E-3</v>
      </c>
      <c r="AA177" s="31">
        <f t="shared" si="12"/>
        <v>3.1399999999999997E-2</v>
      </c>
      <c r="AB177" s="31">
        <f t="shared" si="13"/>
        <v>0.65416666666666656</v>
      </c>
      <c r="AC177" s="31" t="e">
        <f t="shared" si="14"/>
        <v>#DIV/0!</v>
      </c>
      <c r="AD177" s="31">
        <f t="shared" si="15"/>
        <v>0.6885964912280701</v>
      </c>
      <c r="AE177" s="31">
        <f t="shared" si="16"/>
        <v>0</v>
      </c>
      <c r="AF177" s="31">
        <f t="shared" si="17"/>
        <v>1.9E-3</v>
      </c>
    </row>
    <row r="178" spans="1:32" s="31" customFormat="1" ht="12.75" customHeight="1" x14ac:dyDescent="0.2">
      <c r="A178" s="30"/>
      <c r="B178" s="49" t="s">
        <v>238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4">
        <v>0</v>
      </c>
      <c r="K178" s="34">
        <v>0</v>
      </c>
      <c r="L178" s="34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4">
        <v>0</v>
      </c>
      <c r="V178" s="34">
        <v>0</v>
      </c>
      <c r="W178" s="34">
        <v>0</v>
      </c>
      <c r="X178" s="33">
        <v>0</v>
      </c>
      <c r="Y178" s="33">
        <v>0</v>
      </c>
      <c r="Z178" s="33">
        <v>0</v>
      </c>
      <c r="AA178" s="31">
        <f t="shared" si="12"/>
        <v>0</v>
      </c>
      <c r="AB178" s="31" t="e">
        <f t="shared" si="13"/>
        <v>#DIV/0!</v>
      </c>
      <c r="AC178" s="31" t="e">
        <f t="shared" si="14"/>
        <v>#DIV/0!</v>
      </c>
      <c r="AD178" s="31" t="e">
        <f t="shared" si="15"/>
        <v>#DIV/0!</v>
      </c>
      <c r="AE178" s="31">
        <f t="shared" si="16"/>
        <v>0</v>
      </c>
      <c r="AF178" s="31">
        <f t="shared" si="17"/>
        <v>0</v>
      </c>
    </row>
    <row r="179" spans="1:32" s="31" customFormat="1" ht="12.75" customHeight="1" x14ac:dyDescent="0.2">
      <c r="A179" s="30"/>
      <c r="B179" s="49" t="s">
        <v>239</v>
      </c>
      <c r="C179" s="33">
        <v>1.9E-3</v>
      </c>
      <c r="D179" s="33">
        <v>1.8E-3</v>
      </c>
      <c r="E179" s="33">
        <v>1.8E-3</v>
      </c>
      <c r="F179" s="33">
        <v>1.8E-3</v>
      </c>
      <c r="G179" s="33">
        <v>1.9E-3</v>
      </c>
      <c r="H179" s="33">
        <v>1.8E-3</v>
      </c>
      <c r="I179" s="33">
        <v>1.8E-3</v>
      </c>
      <c r="J179" s="34">
        <v>1.9E-3</v>
      </c>
      <c r="K179" s="34">
        <v>1.8E-3</v>
      </c>
      <c r="L179" s="34">
        <v>1.8E-3</v>
      </c>
      <c r="M179" s="33">
        <v>1.9E-3</v>
      </c>
      <c r="N179" s="33">
        <v>1.8E-3</v>
      </c>
      <c r="O179" s="33">
        <v>1.9E-3</v>
      </c>
      <c r="P179" s="33">
        <v>1.8E-3</v>
      </c>
      <c r="Q179" s="33">
        <v>1.9E-3</v>
      </c>
      <c r="R179" s="33">
        <v>1.8E-3</v>
      </c>
      <c r="S179" s="33">
        <v>1.9E-3</v>
      </c>
      <c r="T179" s="33">
        <v>1.8E-3</v>
      </c>
      <c r="U179" s="34">
        <v>1.9E-3</v>
      </c>
      <c r="V179" s="34">
        <v>1.8E-3</v>
      </c>
      <c r="W179" s="34">
        <v>1.9E-3</v>
      </c>
      <c r="X179" s="33">
        <v>1.8E-3</v>
      </c>
      <c r="Y179" s="33">
        <v>1.9E-3</v>
      </c>
      <c r="Z179" s="33">
        <v>1.8E-3</v>
      </c>
      <c r="AA179" s="31">
        <f t="shared" si="12"/>
        <v>4.4200000000000003E-2</v>
      </c>
      <c r="AB179" s="31">
        <f t="shared" si="13"/>
        <v>0.96929824561403521</v>
      </c>
      <c r="AC179" s="31">
        <f t="shared" si="14"/>
        <v>0.96929824561403521</v>
      </c>
      <c r="AD179" s="31">
        <f t="shared" si="15"/>
        <v>0.96929824561403521</v>
      </c>
      <c r="AE179" s="31">
        <f t="shared" si="16"/>
        <v>1.9E-3</v>
      </c>
      <c r="AF179" s="31">
        <f t="shared" si="17"/>
        <v>1.9E-3</v>
      </c>
    </row>
    <row r="180" spans="1:32" s="31" customFormat="1" ht="12.75" customHeight="1" x14ac:dyDescent="0.2">
      <c r="A180" s="30"/>
      <c r="B180" s="49" t="s">
        <v>240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4">
        <v>0</v>
      </c>
      <c r="K180" s="34">
        <v>0</v>
      </c>
      <c r="L180" s="34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4">
        <v>0</v>
      </c>
      <c r="V180" s="34">
        <v>0</v>
      </c>
      <c r="W180" s="34">
        <v>0</v>
      </c>
      <c r="X180" s="33">
        <v>0</v>
      </c>
      <c r="Y180" s="33">
        <v>0</v>
      </c>
      <c r="Z180" s="33">
        <v>0</v>
      </c>
      <c r="AA180" s="31">
        <f t="shared" si="12"/>
        <v>0</v>
      </c>
      <c r="AB180" s="31" t="e">
        <f t="shared" si="13"/>
        <v>#DIV/0!</v>
      </c>
      <c r="AC180" s="31" t="e">
        <f t="shared" si="14"/>
        <v>#DIV/0!</v>
      </c>
      <c r="AD180" s="31" t="e">
        <f t="shared" si="15"/>
        <v>#DIV/0!</v>
      </c>
      <c r="AE180" s="31">
        <f t="shared" si="16"/>
        <v>0</v>
      </c>
      <c r="AF180" s="31">
        <f t="shared" si="17"/>
        <v>0</v>
      </c>
    </row>
    <row r="181" spans="1:32" s="31" customFormat="1" ht="12.75" customHeight="1" x14ac:dyDescent="0.2">
      <c r="A181" s="30"/>
      <c r="B181" s="51" t="s">
        <v>241</v>
      </c>
      <c r="C181" s="52">
        <v>0.37919999999999998</v>
      </c>
      <c r="D181" s="52">
        <v>0.37680000000000002</v>
      </c>
      <c r="E181" s="52">
        <v>0.35759999999999997</v>
      </c>
      <c r="F181" s="52">
        <v>0.33960000000000001</v>
      </c>
      <c r="G181" s="52">
        <v>0.27</v>
      </c>
      <c r="H181" s="52">
        <v>0.2064</v>
      </c>
      <c r="I181" s="52">
        <v>0.20519999999999999</v>
      </c>
      <c r="J181" s="52">
        <v>0.20399999999999999</v>
      </c>
      <c r="K181" s="52">
        <v>0.186</v>
      </c>
      <c r="L181" s="52">
        <v>0.19439999999999999</v>
      </c>
      <c r="M181" s="52">
        <v>0.15359999999999999</v>
      </c>
      <c r="N181" s="52">
        <v>0.1764</v>
      </c>
      <c r="O181" s="52">
        <v>0.2772</v>
      </c>
      <c r="P181" s="52">
        <v>0.23039999999999999</v>
      </c>
      <c r="Q181" s="52">
        <v>0.222</v>
      </c>
      <c r="R181" s="52">
        <v>0.21840000000000001</v>
      </c>
      <c r="S181" s="52">
        <v>0.20760000000000001</v>
      </c>
      <c r="T181" s="52">
        <v>0.1608</v>
      </c>
      <c r="U181" s="52">
        <v>0.14280000000000001</v>
      </c>
      <c r="V181" s="52">
        <v>0.16320000000000001</v>
      </c>
      <c r="W181" s="52">
        <v>0.21479999999999999</v>
      </c>
      <c r="X181" s="52">
        <v>0.2472</v>
      </c>
      <c r="Y181" s="52">
        <v>0.30599999999999999</v>
      </c>
      <c r="Z181" s="52">
        <v>0.32279999999999998</v>
      </c>
      <c r="AA181" s="31">
        <f t="shared" si="12"/>
        <v>5.7624000000000004</v>
      </c>
      <c r="AB181" s="31">
        <f t="shared" si="13"/>
        <v>0.63317510548523215</v>
      </c>
      <c r="AC181" s="31">
        <f t="shared" si="14"/>
        <v>1.1769607843137255</v>
      </c>
      <c r="AD181" s="31">
        <f t="shared" si="15"/>
        <v>1.1177839851024209</v>
      </c>
      <c r="AE181" s="31">
        <f t="shared" si="16"/>
        <v>0.20399999999999999</v>
      </c>
      <c r="AF181" s="31">
        <f t="shared" si="17"/>
        <v>0.21479999999999999</v>
      </c>
    </row>
    <row r="182" spans="1:32" s="31" customFormat="1" ht="12.75" customHeight="1" x14ac:dyDescent="0.2">
      <c r="A182" s="30"/>
      <c r="B182" s="49" t="s">
        <v>242</v>
      </c>
      <c r="C182" s="33">
        <v>2.3999999999999998E-3</v>
      </c>
      <c r="D182" s="33">
        <v>3.5999999999999999E-3</v>
      </c>
      <c r="E182" s="33">
        <v>3.5999999999999999E-3</v>
      </c>
      <c r="F182" s="33">
        <v>2.3999999999999998E-3</v>
      </c>
      <c r="G182" s="33">
        <v>3.5999999999999999E-3</v>
      </c>
      <c r="H182" s="33">
        <v>2.3999999999999998E-3</v>
      </c>
      <c r="I182" s="33">
        <v>3.5999999999999999E-3</v>
      </c>
      <c r="J182" s="34">
        <v>2.3999999999999998E-3</v>
      </c>
      <c r="K182" s="34">
        <v>3.5999999999999999E-3</v>
      </c>
      <c r="L182" s="34">
        <v>2.3999999999999998E-3</v>
      </c>
      <c r="M182" s="33">
        <v>3.5999999999999999E-3</v>
      </c>
      <c r="N182" s="33">
        <v>2.3999999999999998E-3</v>
      </c>
      <c r="O182" s="33">
        <v>3.5999999999999999E-3</v>
      </c>
      <c r="P182" s="33">
        <v>2.3999999999999998E-3</v>
      </c>
      <c r="Q182" s="33">
        <v>3.5999999999999999E-3</v>
      </c>
      <c r="R182" s="33">
        <v>2.3999999999999998E-3</v>
      </c>
      <c r="S182" s="33">
        <v>2.3999999999999998E-3</v>
      </c>
      <c r="T182" s="33">
        <v>3.5999999999999999E-3</v>
      </c>
      <c r="U182" s="34">
        <v>2.3999999999999998E-3</v>
      </c>
      <c r="V182" s="34">
        <v>3.5999999999999999E-3</v>
      </c>
      <c r="W182" s="34">
        <v>2.3999999999999998E-3</v>
      </c>
      <c r="X182" s="33">
        <v>2.3999999999999998E-3</v>
      </c>
      <c r="Y182" s="33">
        <v>3.5999999999999999E-3</v>
      </c>
      <c r="Z182" s="33">
        <v>2.3999999999999998E-3</v>
      </c>
      <c r="AA182" s="31">
        <f t="shared" si="12"/>
        <v>7.0800000000000002E-2</v>
      </c>
      <c r="AB182" s="31">
        <f t="shared" si="13"/>
        <v>0.81944444444444442</v>
      </c>
      <c r="AC182" s="31">
        <f t="shared" si="14"/>
        <v>0.81944444444444442</v>
      </c>
      <c r="AD182" s="31">
        <f t="shared" si="15"/>
        <v>0.81944444444444442</v>
      </c>
      <c r="AE182" s="31">
        <f t="shared" si="16"/>
        <v>3.5999999999999999E-3</v>
      </c>
      <c r="AF182" s="31">
        <f t="shared" si="17"/>
        <v>3.5999999999999999E-3</v>
      </c>
    </row>
    <row r="183" spans="1:32" s="31" customFormat="1" ht="12.75" customHeight="1" x14ac:dyDescent="0.2">
      <c r="A183" s="30"/>
      <c r="B183" s="49" t="s">
        <v>243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4">
        <v>0</v>
      </c>
      <c r="K183" s="34">
        <v>0</v>
      </c>
      <c r="L183" s="34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4">
        <v>0</v>
      </c>
      <c r="V183" s="34">
        <v>0</v>
      </c>
      <c r="W183" s="34">
        <v>0</v>
      </c>
      <c r="X183" s="33">
        <v>0</v>
      </c>
      <c r="Y183" s="33">
        <v>0</v>
      </c>
      <c r="Z183" s="33">
        <v>0</v>
      </c>
      <c r="AA183" s="31">
        <f t="shared" si="12"/>
        <v>0</v>
      </c>
      <c r="AB183" s="31" t="e">
        <f t="shared" si="13"/>
        <v>#DIV/0!</v>
      </c>
      <c r="AC183" s="31" t="e">
        <f t="shared" si="14"/>
        <v>#DIV/0!</v>
      </c>
      <c r="AD183" s="31" t="e">
        <f t="shared" si="15"/>
        <v>#DIV/0!</v>
      </c>
      <c r="AE183" s="31">
        <f t="shared" si="16"/>
        <v>0</v>
      </c>
      <c r="AF183" s="31">
        <f t="shared" si="17"/>
        <v>0</v>
      </c>
    </row>
    <row r="184" spans="1:32" s="31" customFormat="1" ht="12.75" customHeight="1" x14ac:dyDescent="0.2">
      <c r="A184" s="30"/>
      <c r="B184" s="49" t="s">
        <v>244</v>
      </c>
      <c r="C184" s="33">
        <v>0.192</v>
      </c>
      <c r="D184" s="33">
        <v>0.18840000000000001</v>
      </c>
      <c r="E184" s="33">
        <v>0.18959999999999999</v>
      </c>
      <c r="F184" s="33">
        <v>0.18720000000000001</v>
      </c>
      <c r="G184" s="33">
        <v>0.15959999999999999</v>
      </c>
      <c r="H184" s="33">
        <v>0.1176</v>
      </c>
      <c r="I184" s="33">
        <v>7.8E-2</v>
      </c>
      <c r="J184" s="34">
        <v>8.6400000000000005E-2</v>
      </c>
      <c r="K184" s="34">
        <v>5.7599999999999998E-2</v>
      </c>
      <c r="L184" s="34">
        <v>6.2399999999999997E-2</v>
      </c>
      <c r="M184" s="33">
        <v>3.8399999999999997E-2</v>
      </c>
      <c r="N184" s="33">
        <v>5.04E-2</v>
      </c>
      <c r="O184" s="33">
        <v>0.1032</v>
      </c>
      <c r="P184" s="33">
        <v>6.3600000000000004E-2</v>
      </c>
      <c r="Q184" s="33">
        <v>5.5199999999999999E-2</v>
      </c>
      <c r="R184" s="33">
        <v>0.06</v>
      </c>
      <c r="S184" s="33">
        <v>4.6800000000000001E-2</v>
      </c>
      <c r="T184" s="33">
        <v>5.6399999999999999E-2</v>
      </c>
      <c r="U184" s="34">
        <v>0.06</v>
      </c>
      <c r="V184" s="34">
        <v>9.4799999999999995E-2</v>
      </c>
      <c r="W184" s="34">
        <v>0.17280000000000001</v>
      </c>
      <c r="X184" s="33">
        <v>0.18720000000000001</v>
      </c>
      <c r="Y184" s="33">
        <v>0.18840000000000001</v>
      </c>
      <c r="Z184" s="33">
        <v>0.17879999999999999</v>
      </c>
      <c r="AA184" s="31">
        <f t="shared" si="12"/>
        <v>2.6747999999999998</v>
      </c>
      <c r="AB184" s="31">
        <f t="shared" si="13"/>
        <v>0.58046874999999998</v>
      </c>
      <c r="AC184" s="31">
        <f t="shared" si="14"/>
        <v>1.2899305555555554</v>
      </c>
      <c r="AD184" s="31">
        <f t="shared" si="15"/>
        <v>0.64496527777777768</v>
      </c>
      <c r="AE184" s="31">
        <f t="shared" si="16"/>
        <v>8.6400000000000005E-2</v>
      </c>
      <c r="AF184" s="31">
        <f t="shared" si="17"/>
        <v>0.17280000000000001</v>
      </c>
    </row>
    <row r="185" spans="1:32" s="31" customFormat="1" ht="12.75" customHeight="1" x14ac:dyDescent="0.2">
      <c r="A185" s="30"/>
      <c r="B185" s="49" t="s">
        <v>245</v>
      </c>
      <c r="C185" s="33">
        <v>2.52E-2</v>
      </c>
      <c r="D185" s="33">
        <v>2.4E-2</v>
      </c>
      <c r="E185" s="33">
        <v>2.52E-2</v>
      </c>
      <c r="F185" s="33">
        <v>2.52E-2</v>
      </c>
      <c r="G185" s="33">
        <v>2.52E-2</v>
      </c>
      <c r="H185" s="33">
        <v>2.4E-2</v>
      </c>
      <c r="I185" s="33">
        <v>2.52E-2</v>
      </c>
      <c r="J185" s="34">
        <v>2.52E-2</v>
      </c>
      <c r="K185" s="34">
        <v>2.52E-2</v>
      </c>
      <c r="L185" s="34">
        <v>2.52E-2</v>
      </c>
      <c r="M185" s="33">
        <v>2.52E-2</v>
      </c>
      <c r="N185" s="33">
        <v>2.52E-2</v>
      </c>
      <c r="O185" s="33">
        <v>2.52E-2</v>
      </c>
      <c r="P185" s="33">
        <v>2.4E-2</v>
      </c>
      <c r="Q185" s="33">
        <v>2.52E-2</v>
      </c>
      <c r="R185" s="33">
        <v>2.52E-2</v>
      </c>
      <c r="S185" s="33">
        <v>2.52E-2</v>
      </c>
      <c r="T185" s="33">
        <v>2.52E-2</v>
      </c>
      <c r="U185" s="34">
        <v>2.52E-2</v>
      </c>
      <c r="V185" s="34">
        <v>2.52E-2</v>
      </c>
      <c r="W185" s="34">
        <v>2.52E-2</v>
      </c>
      <c r="X185" s="33">
        <v>2.52E-2</v>
      </c>
      <c r="Y185" s="33">
        <v>2.52E-2</v>
      </c>
      <c r="Z185" s="33">
        <v>2.52E-2</v>
      </c>
      <c r="AA185" s="31">
        <f t="shared" si="12"/>
        <v>0.60119999999999996</v>
      </c>
      <c r="AB185" s="31">
        <f t="shared" si="13"/>
        <v>0.99404761904761907</v>
      </c>
      <c r="AC185" s="31">
        <f t="shared" si="14"/>
        <v>0.99404761904761907</v>
      </c>
      <c r="AD185" s="31">
        <f t="shared" si="15"/>
        <v>0.99404761904761907</v>
      </c>
      <c r="AE185" s="31">
        <f t="shared" si="16"/>
        <v>2.52E-2</v>
      </c>
      <c r="AF185" s="31">
        <f t="shared" si="17"/>
        <v>2.52E-2</v>
      </c>
    </row>
    <row r="186" spans="1:32" s="31" customFormat="1" ht="12.75" customHeight="1" x14ac:dyDescent="0.2">
      <c r="A186" s="30"/>
      <c r="B186" s="49" t="s">
        <v>246</v>
      </c>
      <c r="C186" s="33">
        <v>3.5999999999999999E-3</v>
      </c>
      <c r="D186" s="33">
        <v>2.3999999999999998E-3</v>
      </c>
      <c r="E186" s="33">
        <v>2.3999999999999998E-3</v>
      </c>
      <c r="F186" s="33">
        <v>3.5999999999999999E-3</v>
      </c>
      <c r="G186" s="33">
        <v>2.3999999999999998E-3</v>
      </c>
      <c r="H186" s="33">
        <v>2.3999999999999998E-3</v>
      </c>
      <c r="I186" s="33">
        <v>3.5999999999999999E-3</v>
      </c>
      <c r="J186" s="34">
        <v>2.3999999999999998E-3</v>
      </c>
      <c r="K186" s="34">
        <v>2.3999999999999998E-3</v>
      </c>
      <c r="L186" s="34">
        <v>3.5999999999999999E-3</v>
      </c>
      <c r="M186" s="33">
        <v>2.3999999999999998E-3</v>
      </c>
      <c r="N186" s="33">
        <v>2.3999999999999998E-3</v>
      </c>
      <c r="O186" s="33">
        <v>2.3999999999999998E-3</v>
      </c>
      <c r="P186" s="33">
        <v>3.5999999999999999E-3</v>
      </c>
      <c r="Q186" s="33">
        <v>2.3999999999999998E-3</v>
      </c>
      <c r="R186" s="33">
        <v>2.3999999999999998E-3</v>
      </c>
      <c r="S186" s="33">
        <v>2.3999999999999998E-3</v>
      </c>
      <c r="T186" s="33">
        <v>2.3999999999999998E-3</v>
      </c>
      <c r="U186" s="34">
        <v>2.3999999999999998E-3</v>
      </c>
      <c r="V186" s="34">
        <v>3.5999999999999999E-3</v>
      </c>
      <c r="W186" s="34">
        <v>2.3999999999999998E-3</v>
      </c>
      <c r="X186" s="33">
        <v>2.3999999999999998E-3</v>
      </c>
      <c r="Y186" s="33">
        <v>2.3999999999999998E-3</v>
      </c>
      <c r="Z186" s="33">
        <v>2.3999999999999998E-3</v>
      </c>
      <c r="AA186" s="31">
        <f t="shared" si="12"/>
        <v>6.4799999999999996E-2</v>
      </c>
      <c r="AB186" s="31">
        <f t="shared" si="13"/>
        <v>0.74999999999999989</v>
      </c>
      <c r="AC186" s="31">
        <f t="shared" si="14"/>
        <v>0.74999999999999989</v>
      </c>
      <c r="AD186" s="31">
        <f t="shared" si="15"/>
        <v>0.74999999999999989</v>
      </c>
      <c r="AE186" s="31">
        <f t="shared" si="16"/>
        <v>3.5999999999999999E-3</v>
      </c>
      <c r="AF186" s="31">
        <f t="shared" si="17"/>
        <v>3.5999999999999999E-3</v>
      </c>
    </row>
    <row r="187" spans="1:32" s="31" customFormat="1" ht="12.75" customHeight="1" x14ac:dyDescent="0.2">
      <c r="A187" s="30"/>
      <c r="B187" s="49" t="s">
        <v>247</v>
      </c>
      <c r="C187" s="33">
        <v>1.44E-2</v>
      </c>
      <c r="D187" s="33">
        <v>1.6799999999999999E-2</v>
      </c>
      <c r="E187" s="33">
        <v>3.1199999999999999E-2</v>
      </c>
      <c r="F187" s="33">
        <v>2.4E-2</v>
      </c>
      <c r="G187" s="33">
        <v>1.1999999999999999E-3</v>
      </c>
      <c r="H187" s="33">
        <v>0</v>
      </c>
      <c r="I187" s="33">
        <v>0</v>
      </c>
      <c r="J187" s="34">
        <v>0</v>
      </c>
      <c r="K187" s="34">
        <v>0</v>
      </c>
      <c r="L187" s="34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4">
        <v>0</v>
      </c>
      <c r="V187" s="34">
        <v>0</v>
      </c>
      <c r="W187" s="34">
        <v>1.2E-2</v>
      </c>
      <c r="X187" s="33">
        <v>1.44E-2</v>
      </c>
      <c r="Y187" s="33">
        <v>7.1999999999999998E-3</v>
      </c>
      <c r="Z187" s="33">
        <v>1.1999999999999999E-3</v>
      </c>
      <c r="AA187" s="31">
        <f t="shared" si="12"/>
        <v>0.12240000000000001</v>
      </c>
      <c r="AB187" s="31">
        <f t="shared" si="13"/>
        <v>0.16346153846153849</v>
      </c>
      <c r="AC187" s="31" t="e">
        <f t="shared" si="14"/>
        <v>#DIV/0!</v>
      </c>
      <c r="AD187" s="31">
        <f t="shared" si="15"/>
        <v>0.42500000000000004</v>
      </c>
      <c r="AE187" s="31">
        <f t="shared" si="16"/>
        <v>0</v>
      </c>
      <c r="AF187" s="31">
        <f t="shared" si="17"/>
        <v>1.2E-2</v>
      </c>
    </row>
    <row r="188" spans="1:32" s="31" customFormat="1" ht="12.75" customHeight="1" x14ac:dyDescent="0.2">
      <c r="A188" s="30"/>
      <c r="B188" s="49" t="s">
        <v>248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4">
        <v>0</v>
      </c>
      <c r="K188" s="34">
        <v>0</v>
      </c>
      <c r="L188" s="34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4">
        <v>0</v>
      </c>
      <c r="V188" s="34">
        <v>0</v>
      </c>
      <c r="W188" s="34">
        <v>0</v>
      </c>
      <c r="X188" s="33">
        <v>0</v>
      </c>
      <c r="Y188" s="33">
        <v>0</v>
      </c>
      <c r="Z188" s="33">
        <v>0</v>
      </c>
      <c r="AA188" s="31">
        <f t="shared" si="12"/>
        <v>0</v>
      </c>
      <c r="AB188" s="31" t="e">
        <f t="shared" si="13"/>
        <v>#DIV/0!</v>
      </c>
      <c r="AC188" s="31" t="e">
        <f t="shared" si="14"/>
        <v>#DIV/0!</v>
      </c>
      <c r="AD188" s="31" t="e">
        <f t="shared" si="15"/>
        <v>#DIV/0!</v>
      </c>
      <c r="AE188" s="31">
        <f t="shared" si="16"/>
        <v>0</v>
      </c>
      <c r="AF188" s="31">
        <f t="shared" si="17"/>
        <v>0</v>
      </c>
    </row>
    <row r="189" spans="1:32" s="31" customFormat="1" ht="12.75" customHeight="1" x14ac:dyDescent="0.2">
      <c r="A189" s="30"/>
      <c r="B189" s="49" t="s">
        <v>249</v>
      </c>
      <c r="C189" s="33">
        <v>0.1416</v>
      </c>
      <c r="D189" s="33">
        <v>0.1416</v>
      </c>
      <c r="E189" s="33">
        <v>0.1056</v>
      </c>
      <c r="F189" s="33">
        <v>9.7199999999999995E-2</v>
      </c>
      <c r="G189" s="33">
        <v>7.8E-2</v>
      </c>
      <c r="H189" s="33">
        <v>0.06</v>
      </c>
      <c r="I189" s="33">
        <v>9.4799999999999995E-2</v>
      </c>
      <c r="J189" s="34">
        <v>8.7599999999999997E-2</v>
      </c>
      <c r="K189" s="34">
        <v>9.7199999999999995E-2</v>
      </c>
      <c r="L189" s="34">
        <v>0.1008</v>
      </c>
      <c r="M189" s="33">
        <v>8.4000000000000005E-2</v>
      </c>
      <c r="N189" s="33">
        <v>9.6000000000000002E-2</v>
      </c>
      <c r="O189" s="33">
        <v>0.14280000000000001</v>
      </c>
      <c r="P189" s="33">
        <v>0.1368</v>
      </c>
      <c r="Q189" s="33">
        <v>0.1356</v>
      </c>
      <c r="R189" s="33">
        <v>0.12839999999999999</v>
      </c>
      <c r="S189" s="33">
        <v>0.1308</v>
      </c>
      <c r="T189" s="33">
        <v>7.3200000000000001E-2</v>
      </c>
      <c r="U189" s="34">
        <v>5.28E-2</v>
      </c>
      <c r="V189" s="34">
        <v>3.5999999999999997E-2</v>
      </c>
      <c r="W189" s="34">
        <v>0</v>
      </c>
      <c r="X189" s="33">
        <v>1.5599999999999999E-2</v>
      </c>
      <c r="Y189" s="33">
        <v>7.9200000000000007E-2</v>
      </c>
      <c r="Z189" s="33">
        <v>0.1128</v>
      </c>
      <c r="AA189" s="31">
        <f t="shared" si="12"/>
        <v>2.2284000000000002</v>
      </c>
      <c r="AB189" s="31">
        <f t="shared" si="13"/>
        <v>0.65021008403361347</v>
      </c>
      <c r="AC189" s="31">
        <f t="shared" si="14"/>
        <v>0.92113095238095244</v>
      </c>
      <c r="AD189" s="31">
        <f t="shared" si="15"/>
        <v>1.7585227272727273</v>
      </c>
      <c r="AE189" s="31">
        <f t="shared" si="16"/>
        <v>0.1008</v>
      </c>
      <c r="AF189" s="31">
        <f t="shared" si="17"/>
        <v>5.28E-2</v>
      </c>
    </row>
    <row r="190" spans="1:32" s="31" customFormat="1" ht="12.75" customHeight="1" x14ac:dyDescent="0.2">
      <c r="A190" s="30"/>
      <c r="B190" s="51" t="s">
        <v>250</v>
      </c>
      <c r="C190" s="52">
        <v>0.1208</v>
      </c>
      <c r="D190" s="52">
        <v>0.1096</v>
      </c>
      <c r="E190" s="52">
        <v>0.1056</v>
      </c>
      <c r="F190" s="52">
        <v>0.108</v>
      </c>
      <c r="G190" s="52">
        <v>0.11360000000000001</v>
      </c>
      <c r="H190" s="52">
        <v>9.6000000000000002E-2</v>
      </c>
      <c r="I190" s="52">
        <v>9.1999999999999998E-2</v>
      </c>
      <c r="J190" s="52">
        <v>6.88E-2</v>
      </c>
      <c r="K190" s="52">
        <v>8.5599999999999996E-2</v>
      </c>
      <c r="L190" s="52">
        <v>6.8000000000000005E-2</v>
      </c>
      <c r="M190" s="52">
        <v>6.5600000000000006E-2</v>
      </c>
      <c r="N190" s="52">
        <v>7.4399999999999994E-2</v>
      </c>
      <c r="O190" s="52">
        <v>8.2400000000000001E-2</v>
      </c>
      <c r="P190" s="52">
        <v>6.88E-2</v>
      </c>
      <c r="Q190" s="52">
        <v>8.9599999999999999E-2</v>
      </c>
      <c r="R190" s="52">
        <v>9.5200000000000007E-2</v>
      </c>
      <c r="S190" s="52">
        <v>0.10879999999999999</v>
      </c>
      <c r="T190" s="52">
        <v>0.11840000000000001</v>
      </c>
      <c r="U190" s="52">
        <v>0.104</v>
      </c>
      <c r="V190" s="52">
        <v>0.1128</v>
      </c>
      <c r="W190" s="52">
        <v>0.1176</v>
      </c>
      <c r="X190" s="52">
        <v>0.1032</v>
      </c>
      <c r="Y190" s="52">
        <v>9.2799999999999994E-2</v>
      </c>
      <c r="Z190" s="52">
        <v>9.6799999999999997E-2</v>
      </c>
      <c r="AA190" s="31">
        <f t="shared" si="12"/>
        <v>2.2984000000000004</v>
      </c>
      <c r="AB190" s="31">
        <f t="shared" si="13"/>
        <v>0.79277041942604864</v>
      </c>
      <c r="AC190" s="31">
        <f t="shared" si="14"/>
        <v>1.1187694704049846</v>
      </c>
      <c r="AD190" s="31">
        <f t="shared" si="15"/>
        <v>0.81434240362811805</v>
      </c>
      <c r="AE190" s="31">
        <f t="shared" si="16"/>
        <v>8.5599999999999996E-2</v>
      </c>
      <c r="AF190" s="31">
        <f t="shared" si="17"/>
        <v>0.1176</v>
      </c>
    </row>
    <row r="191" spans="1:32" s="31" customFormat="1" ht="12.75" customHeight="1" x14ac:dyDescent="0.2">
      <c r="A191" s="30"/>
      <c r="B191" s="49" t="s">
        <v>251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4">
        <v>0</v>
      </c>
      <c r="K191" s="34">
        <v>0</v>
      </c>
      <c r="L191" s="34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4">
        <v>0</v>
      </c>
      <c r="V191" s="34">
        <v>0</v>
      </c>
      <c r="W191" s="34">
        <v>0</v>
      </c>
      <c r="X191" s="33">
        <v>0</v>
      </c>
      <c r="Y191" s="33">
        <v>0</v>
      </c>
      <c r="Z191" s="33">
        <v>0</v>
      </c>
      <c r="AA191" s="31">
        <f t="shared" si="12"/>
        <v>0</v>
      </c>
      <c r="AB191" s="31" t="e">
        <f t="shared" si="13"/>
        <v>#DIV/0!</v>
      </c>
      <c r="AC191" s="31" t="e">
        <f t="shared" si="14"/>
        <v>#DIV/0!</v>
      </c>
      <c r="AD191" s="31" t="e">
        <f t="shared" si="15"/>
        <v>#DIV/0!</v>
      </c>
      <c r="AE191" s="31">
        <f t="shared" si="16"/>
        <v>0</v>
      </c>
      <c r="AF191" s="31">
        <f t="shared" si="17"/>
        <v>0</v>
      </c>
    </row>
    <row r="192" spans="1:32" s="31" customFormat="1" ht="12.75" customHeight="1" x14ac:dyDescent="0.2">
      <c r="A192" s="30"/>
      <c r="B192" s="49" t="s">
        <v>252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4">
        <v>0</v>
      </c>
      <c r="K192" s="34">
        <v>0</v>
      </c>
      <c r="L192" s="34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4">
        <v>0</v>
      </c>
      <c r="V192" s="34">
        <v>0</v>
      </c>
      <c r="W192" s="34">
        <v>0</v>
      </c>
      <c r="X192" s="33">
        <v>0</v>
      </c>
      <c r="Y192" s="33">
        <v>0</v>
      </c>
      <c r="Z192" s="33">
        <v>0</v>
      </c>
      <c r="AA192" s="31">
        <f t="shared" si="12"/>
        <v>0</v>
      </c>
      <c r="AB192" s="31" t="e">
        <f t="shared" si="13"/>
        <v>#DIV/0!</v>
      </c>
      <c r="AC192" s="31" t="e">
        <f t="shared" si="14"/>
        <v>#DIV/0!</v>
      </c>
      <c r="AD192" s="31" t="e">
        <f t="shared" si="15"/>
        <v>#DIV/0!</v>
      </c>
      <c r="AE192" s="31">
        <f t="shared" si="16"/>
        <v>0</v>
      </c>
      <c r="AF192" s="31">
        <f t="shared" si="17"/>
        <v>0</v>
      </c>
    </row>
    <row r="193" spans="1:32" s="31" customFormat="1" ht="12.75" customHeight="1" x14ac:dyDescent="0.2">
      <c r="A193" s="30"/>
      <c r="B193" s="49" t="s">
        <v>253</v>
      </c>
      <c r="C193" s="33">
        <v>3.3599999999999998E-2</v>
      </c>
      <c r="D193" s="33">
        <v>3.3599999999999998E-2</v>
      </c>
      <c r="E193" s="33">
        <v>3.6799999999999999E-2</v>
      </c>
      <c r="F193" s="33">
        <v>3.44E-2</v>
      </c>
      <c r="G193" s="33">
        <v>2.8799999999999999E-2</v>
      </c>
      <c r="H193" s="33">
        <v>2.7199999999999998E-2</v>
      </c>
      <c r="I193" s="33">
        <v>1.7600000000000001E-2</v>
      </c>
      <c r="J193" s="34">
        <v>1.44E-2</v>
      </c>
      <c r="K193" s="34">
        <v>1.7600000000000001E-2</v>
      </c>
      <c r="L193" s="34">
        <v>1.7600000000000001E-2</v>
      </c>
      <c r="M193" s="33">
        <v>4.7999999999999996E-3</v>
      </c>
      <c r="N193" s="33">
        <v>1.04E-2</v>
      </c>
      <c r="O193" s="33">
        <v>1.52E-2</v>
      </c>
      <c r="P193" s="33">
        <v>1.12E-2</v>
      </c>
      <c r="Q193" s="33">
        <v>1.7600000000000001E-2</v>
      </c>
      <c r="R193" s="33">
        <v>2.4E-2</v>
      </c>
      <c r="S193" s="33">
        <v>1.2E-2</v>
      </c>
      <c r="T193" s="33">
        <v>2.1600000000000001E-2</v>
      </c>
      <c r="U193" s="34">
        <v>1.84E-2</v>
      </c>
      <c r="V193" s="34">
        <v>1.2800000000000001E-2</v>
      </c>
      <c r="W193" s="34">
        <v>2.1600000000000001E-2</v>
      </c>
      <c r="X193" s="33">
        <v>2.4E-2</v>
      </c>
      <c r="Y193" s="33">
        <v>2.1600000000000001E-2</v>
      </c>
      <c r="Z193" s="33">
        <v>1.84E-2</v>
      </c>
      <c r="AA193" s="31">
        <f t="shared" si="12"/>
        <v>0.49520000000000008</v>
      </c>
      <c r="AB193" s="31">
        <f t="shared" si="13"/>
        <v>0.56068840579710155</v>
      </c>
      <c r="AC193" s="31">
        <f t="shared" si="14"/>
        <v>1.1723484848484851</v>
      </c>
      <c r="AD193" s="31">
        <f t="shared" si="15"/>
        <v>0.95524691358024705</v>
      </c>
      <c r="AE193" s="31">
        <f t="shared" si="16"/>
        <v>1.7600000000000001E-2</v>
      </c>
      <c r="AF193" s="31">
        <f t="shared" si="17"/>
        <v>2.1600000000000001E-2</v>
      </c>
    </row>
    <row r="194" spans="1:32" s="31" customFormat="1" ht="12.75" customHeight="1" x14ac:dyDescent="0.2">
      <c r="A194" s="30"/>
      <c r="B194" s="49" t="s">
        <v>254</v>
      </c>
      <c r="C194" s="33">
        <v>7.1199999999999999E-2</v>
      </c>
      <c r="D194" s="33">
        <v>6.1600000000000002E-2</v>
      </c>
      <c r="E194" s="33">
        <v>5.28E-2</v>
      </c>
      <c r="F194" s="33">
        <v>5.9200000000000003E-2</v>
      </c>
      <c r="G194" s="33">
        <v>7.1199999999999999E-2</v>
      </c>
      <c r="H194" s="33">
        <v>5.3600000000000002E-2</v>
      </c>
      <c r="I194" s="33">
        <v>6.4799999999999996E-2</v>
      </c>
      <c r="J194" s="34">
        <v>5.1999999999999998E-2</v>
      </c>
      <c r="K194" s="34">
        <v>6.6400000000000001E-2</v>
      </c>
      <c r="L194" s="34">
        <v>4.7199999999999999E-2</v>
      </c>
      <c r="M194" s="33">
        <v>5.1200000000000002E-2</v>
      </c>
      <c r="N194" s="33">
        <v>6.1600000000000002E-2</v>
      </c>
      <c r="O194" s="33">
        <v>6.2399999999999997E-2</v>
      </c>
      <c r="P194" s="33">
        <v>5.4399999999999997E-2</v>
      </c>
      <c r="Q194" s="33">
        <v>6.9599999999999995E-2</v>
      </c>
      <c r="R194" s="33">
        <v>6.7199999999999996E-2</v>
      </c>
      <c r="S194" s="33">
        <v>8.1600000000000006E-2</v>
      </c>
      <c r="T194" s="33">
        <v>8.0799999999999997E-2</v>
      </c>
      <c r="U194" s="34">
        <v>7.0400000000000004E-2</v>
      </c>
      <c r="V194" s="34">
        <v>8.5599999999999996E-2</v>
      </c>
      <c r="W194" s="34">
        <v>8.1600000000000006E-2</v>
      </c>
      <c r="X194" s="33">
        <v>6.4000000000000001E-2</v>
      </c>
      <c r="Y194" s="33">
        <v>5.6800000000000003E-2</v>
      </c>
      <c r="Z194" s="33">
        <v>6.2399999999999997E-2</v>
      </c>
      <c r="AA194" s="31">
        <f t="shared" si="12"/>
        <v>1.5496000000000001</v>
      </c>
      <c r="AB194" s="31">
        <f t="shared" si="13"/>
        <v>0.75428348909657339</v>
      </c>
      <c r="AC194" s="31">
        <f t="shared" si="14"/>
        <v>0.97238955823293183</v>
      </c>
      <c r="AD194" s="31">
        <f t="shared" si="15"/>
        <v>0.75428348909657339</v>
      </c>
      <c r="AE194" s="31">
        <f t="shared" si="16"/>
        <v>6.6400000000000001E-2</v>
      </c>
      <c r="AF194" s="31">
        <f t="shared" si="17"/>
        <v>8.5599999999999996E-2</v>
      </c>
    </row>
    <row r="195" spans="1:32" s="31" customFormat="1" ht="12.75" customHeight="1" x14ac:dyDescent="0.2">
      <c r="A195" s="30"/>
      <c r="B195" s="49" t="s">
        <v>255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4">
        <v>0</v>
      </c>
      <c r="K195" s="34">
        <v>0</v>
      </c>
      <c r="L195" s="34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4">
        <v>0</v>
      </c>
      <c r="V195" s="34">
        <v>0</v>
      </c>
      <c r="W195" s="34">
        <v>0</v>
      </c>
      <c r="X195" s="33">
        <v>0</v>
      </c>
      <c r="Y195" s="33">
        <v>0</v>
      </c>
      <c r="Z195" s="33">
        <v>0</v>
      </c>
      <c r="AA195" s="31">
        <f t="shared" si="12"/>
        <v>0</v>
      </c>
      <c r="AB195" s="31" t="e">
        <f t="shared" si="13"/>
        <v>#DIV/0!</v>
      </c>
      <c r="AC195" s="31" t="e">
        <f t="shared" si="14"/>
        <v>#DIV/0!</v>
      </c>
      <c r="AD195" s="31" t="e">
        <f t="shared" si="15"/>
        <v>#DIV/0!</v>
      </c>
      <c r="AE195" s="31">
        <f t="shared" si="16"/>
        <v>0</v>
      </c>
      <c r="AF195" s="31">
        <f t="shared" si="17"/>
        <v>0</v>
      </c>
    </row>
    <row r="196" spans="1:32" s="31" customFormat="1" ht="12.75" customHeight="1" x14ac:dyDescent="0.2">
      <c r="A196" s="30"/>
      <c r="B196" s="49" t="s">
        <v>256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4">
        <v>0</v>
      </c>
      <c r="K196" s="34">
        <v>0</v>
      </c>
      <c r="L196" s="34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4">
        <v>0</v>
      </c>
      <c r="V196" s="34">
        <v>0</v>
      </c>
      <c r="W196" s="34">
        <v>0</v>
      </c>
      <c r="X196" s="33">
        <v>0</v>
      </c>
      <c r="Y196" s="33">
        <v>0</v>
      </c>
      <c r="Z196" s="33">
        <v>0</v>
      </c>
      <c r="AA196" s="31">
        <f t="shared" si="12"/>
        <v>0</v>
      </c>
      <c r="AB196" s="31" t="e">
        <f t="shared" si="13"/>
        <v>#DIV/0!</v>
      </c>
      <c r="AC196" s="31" t="e">
        <f t="shared" si="14"/>
        <v>#DIV/0!</v>
      </c>
      <c r="AD196" s="31" t="e">
        <f t="shared" si="15"/>
        <v>#DIV/0!</v>
      </c>
      <c r="AE196" s="31">
        <f t="shared" si="16"/>
        <v>0</v>
      </c>
      <c r="AF196" s="31">
        <f t="shared" si="17"/>
        <v>0</v>
      </c>
    </row>
    <row r="197" spans="1:32" s="31" customFormat="1" ht="12.75" customHeight="1" x14ac:dyDescent="0.2">
      <c r="A197" s="30"/>
      <c r="B197" s="49" t="s">
        <v>257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4">
        <v>0</v>
      </c>
      <c r="K197" s="34">
        <v>0</v>
      </c>
      <c r="L197" s="34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4">
        <v>0</v>
      </c>
      <c r="V197" s="34">
        <v>0</v>
      </c>
      <c r="W197" s="34">
        <v>0</v>
      </c>
      <c r="X197" s="33">
        <v>0</v>
      </c>
      <c r="Y197" s="33">
        <v>0</v>
      </c>
      <c r="Z197" s="33">
        <v>0</v>
      </c>
      <c r="AA197" s="31">
        <f t="shared" si="12"/>
        <v>0</v>
      </c>
      <c r="AB197" s="31" t="e">
        <f t="shared" si="13"/>
        <v>#DIV/0!</v>
      </c>
      <c r="AC197" s="31" t="e">
        <f t="shared" si="14"/>
        <v>#DIV/0!</v>
      </c>
      <c r="AD197" s="31" t="e">
        <f t="shared" si="15"/>
        <v>#DIV/0!</v>
      </c>
      <c r="AE197" s="31">
        <f t="shared" si="16"/>
        <v>0</v>
      </c>
      <c r="AF197" s="31">
        <f t="shared" si="17"/>
        <v>0</v>
      </c>
    </row>
    <row r="198" spans="1:32" s="31" customFormat="1" ht="12.75" customHeight="1" x14ac:dyDescent="0.2">
      <c r="A198" s="30"/>
      <c r="B198" s="49" t="s">
        <v>258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4">
        <v>0</v>
      </c>
      <c r="K198" s="34">
        <v>0</v>
      </c>
      <c r="L198" s="34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4">
        <v>0</v>
      </c>
      <c r="V198" s="34">
        <v>0</v>
      </c>
      <c r="W198" s="34">
        <v>0</v>
      </c>
      <c r="X198" s="33">
        <v>0</v>
      </c>
      <c r="Y198" s="33">
        <v>0</v>
      </c>
      <c r="Z198" s="33">
        <v>0</v>
      </c>
      <c r="AA198" s="31">
        <f t="shared" si="12"/>
        <v>0</v>
      </c>
      <c r="AB198" s="31" t="e">
        <f t="shared" si="13"/>
        <v>#DIV/0!</v>
      </c>
      <c r="AC198" s="31" t="e">
        <f t="shared" si="14"/>
        <v>#DIV/0!</v>
      </c>
      <c r="AD198" s="31" t="e">
        <f t="shared" si="15"/>
        <v>#DIV/0!</v>
      </c>
      <c r="AE198" s="31">
        <f t="shared" si="16"/>
        <v>0</v>
      </c>
      <c r="AF198" s="31">
        <f t="shared" si="17"/>
        <v>0</v>
      </c>
    </row>
    <row r="199" spans="1:32" s="31" customFormat="1" ht="12.75" customHeight="1" x14ac:dyDescent="0.2">
      <c r="A199" s="30"/>
      <c r="B199" s="49" t="s">
        <v>259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4">
        <v>0</v>
      </c>
      <c r="K199" s="34">
        <v>0</v>
      </c>
      <c r="L199" s="34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4">
        <v>0</v>
      </c>
      <c r="V199" s="34">
        <v>0</v>
      </c>
      <c r="W199" s="34">
        <v>0</v>
      </c>
      <c r="X199" s="33">
        <v>0</v>
      </c>
      <c r="Y199" s="33">
        <v>0</v>
      </c>
      <c r="Z199" s="33">
        <v>0</v>
      </c>
      <c r="AA199" s="31">
        <f t="shared" si="12"/>
        <v>0</v>
      </c>
      <c r="AB199" s="31" t="e">
        <f t="shared" si="13"/>
        <v>#DIV/0!</v>
      </c>
      <c r="AC199" s="31" t="e">
        <f t="shared" si="14"/>
        <v>#DIV/0!</v>
      </c>
      <c r="AD199" s="31" t="e">
        <f t="shared" si="15"/>
        <v>#DIV/0!</v>
      </c>
      <c r="AE199" s="31">
        <f t="shared" si="16"/>
        <v>0</v>
      </c>
      <c r="AF199" s="31">
        <f t="shared" si="17"/>
        <v>0</v>
      </c>
    </row>
    <row r="200" spans="1:32" s="31" customFormat="1" ht="12.75" customHeight="1" x14ac:dyDescent="0.2">
      <c r="A200" s="30"/>
      <c r="B200" s="49" t="s">
        <v>260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4">
        <v>0</v>
      </c>
      <c r="K200" s="34">
        <v>0</v>
      </c>
      <c r="L200" s="34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4">
        <v>0</v>
      </c>
      <c r="V200" s="34">
        <v>0</v>
      </c>
      <c r="W200" s="34">
        <v>0</v>
      </c>
      <c r="X200" s="33">
        <v>0</v>
      </c>
      <c r="Y200" s="33">
        <v>0</v>
      </c>
      <c r="Z200" s="33">
        <v>0</v>
      </c>
      <c r="AA200" s="31">
        <f t="shared" ref="AA200:AA202" si="18">SUM(C200:Z200)</f>
        <v>0</v>
      </c>
      <c r="AB200" s="31" t="e">
        <f t="shared" ref="AB200:AB202" si="19">AVERAGE(C200:Z200)/MAX(C200:Z200)</f>
        <v>#DIV/0!</v>
      </c>
      <c r="AC200" s="31" t="e">
        <f t="shared" ref="AC200:AC202" si="20">AVERAGE(C200:Z200)/MAX(J200:L200)</f>
        <v>#DIV/0!</v>
      </c>
      <c r="AD200" s="31" t="e">
        <f t="shared" ref="AD200:AD202" si="21">AVERAGE(C200:Z200)/MAX(U200:W200)</f>
        <v>#DIV/0!</v>
      </c>
      <c r="AE200" s="31">
        <f t="shared" ref="AE200:AE202" si="22">MAX(J200:L200)</f>
        <v>0</v>
      </c>
      <c r="AF200" s="31">
        <f t="shared" ref="AF200:AF202" si="23">MAX(U200:W200)</f>
        <v>0</v>
      </c>
    </row>
    <row r="201" spans="1:32" s="31" customFormat="1" ht="12.75" customHeight="1" x14ac:dyDescent="0.2">
      <c r="A201" s="30"/>
      <c r="B201" s="49" t="s">
        <v>261</v>
      </c>
      <c r="C201" s="33">
        <v>3.2000000000000002E-3</v>
      </c>
      <c r="D201" s="33">
        <v>2.3999999999999998E-3</v>
      </c>
      <c r="E201" s="33">
        <v>3.2000000000000002E-3</v>
      </c>
      <c r="F201" s="33">
        <v>2.3999999999999998E-3</v>
      </c>
      <c r="G201" s="33">
        <v>3.2000000000000002E-3</v>
      </c>
      <c r="H201" s="33">
        <v>2.3999999999999998E-3</v>
      </c>
      <c r="I201" s="33">
        <v>3.2000000000000002E-3</v>
      </c>
      <c r="J201" s="34">
        <v>2.3999999999999998E-3</v>
      </c>
      <c r="K201" s="34">
        <v>1.6000000000000001E-3</v>
      </c>
      <c r="L201" s="34">
        <v>2.3999999999999998E-3</v>
      </c>
      <c r="M201" s="33">
        <v>1.6000000000000001E-3</v>
      </c>
      <c r="N201" s="33">
        <v>2.3999999999999998E-3</v>
      </c>
      <c r="O201" s="33">
        <v>1.6000000000000001E-3</v>
      </c>
      <c r="P201" s="33">
        <v>1.6000000000000001E-3</v>
      </c>
      <c r="Q201" s="33">
        <v>2.3999999999999998E-3</v>
      </c>
      <c r="R201" s="33">
        <v>3.2000000000000002E-3</v>
      </c>
      <c r="S201" s="33">
        <v>2.3999999999999998E-3</v>
      </c>
      <c r="T201" s="33">
        <v>3.2000000000000002E-3</v>
      </c>
      <c r="U201" s="34">
        <v>2.3999999999999998E-3</v>
      </c>
      <c r="V201" s="34">
        <v>2.3999999999999998E-3</v>
      </c>
      <c r="W201" s="34">
        <v>2.3999999999999998E-3</v>
      </c>
      <c r="X201" s="33">
        <v>3.2000000000000002E-3</v>
      </c>
      <c r="Y201" s="33">
        <v>2.3999999999999998E-3</v>
      </c>
      <c r="Z201" s="33">
        <v>4.0000000000000001E-3</v>
      </c>
      <c r="AA201" s="31">
        <f t="shared" si="18"/>
        <v>6.1600000000000002E-2</v>
      </c>
      <c r="AB201" s="31">
        <f t="shared" si="19"/>
        <v>0.64166666666666672</v>
      </c>
      <c r="AC201" s="31">
        <f t="shared" si="20"/>
        <v>1.0694444444444446</v>
      </c>
      <c r="AD201" s="31">
        <f t="shared" si="21"/>
        <v>1.0694444444444446</v>
      </c>
      <c r="AE201" s="31">
        <f t="shared" si="22"/>
        <v>2.3999999999999998E-3</v>
      </c>
      <c r="AF201" s="31">
        <f t="shared" si="23"/>
        <v>2.3999999999999998E-3</v>
      </c>
    </row>
    <row r="202" spans="1:32" s="31" customFormat="1" ht="12.75" customHeight="1" x14ac:dyDescent="0.2">
      <c r="A202" s="30"/>
      <c r="B202" s="49" t="s">
        <v>262</v>
      </c>
      <c r="C202" s="33">
        <v>1.2800000000000001E-2</v>
      </c>
      <c r="D202" s="33">
        <v>1.2E-2</v>
      </c>
      <c r="E202" s="33">
        <v>1.2800000000000001E-2</v>
      </c>
      <c r="F202" s="33">
        <v>1.2E-2</v>
      </c>
      <c r="G202" s="33">
        <v>1.04E-2</v>
      </c>
      <c r="H202" s="33">
        <v>1.2800000000000001E-2</v>
      </c>
      <c r="I202" s="33">
        <v>6.4000000000000003E-3</v>
      </c>
      <c r="J202" s="34">
        <v>0</v>
      </c>
      <c r="K202" s="34">
        <v>0</v>
      </c>
      <c r="L202" s="34">
        <v>8.0000000000000004E-4</v>
      </c>
      <c r="M202" s="33">
        <v>8.0000000000000002E-3</v>
      </c>
      <c r="N202" s="33">
        <v>0</v>
      </c>
      <c r="O202" s="33">
        <v>3.2000000000000002E-3</v>
      </c>
      <c r="P202" s="33">
        <v>1.6000000000000001E-3</v>
      </c>
      <c r="Q202" s="33">
        <v>0</v>
      </c>
      <c r="R202" s="33">
        <v>8.0000000000000004E-4</v>
      </c>
      <c r="S202" s="33">
        <v>1.2800000000000001E-2</v>
      </c>
      <c r="T202" s="33">
        <v>1.2800000000000001E-2</v>
      </c>
      <c r="U202" s="34">
        <v>1.2800000000000001E-2</v>
      </c>
      <c r="V202" s="34">
        <v>1.2E-2</v>
      </c>
      <c r="W202" s="34">
        <v>1.2E-2</v>
      </c>
      <c r="X202" s="33">
        <v>1.2E-2</v>
      </c>
      <c r="Y202" s="33">
        <v>1.2E-2</v>
      </c>
      <c r="Z202" s="33">
        <v>1.2E-2</v>
      </c>
      <c r="AA202" s="31">
        <f t="shared" si="18"/>
        <v>0.19200000000000006</v>
      </c>
      <c r="AB202" s="31">
        <f t="shared" si="19"/>
        <v>0.62500000000000011</v>
      </c>
      <c r="AC202" s="31">
        <f t="shared" si="20"/>
        <v>10.000000000000002</v>
      </c>
      <c r="AD202" s="31">
        <f t="shared" si="21"/>
        <v>0.62500000000000011</v>
      </c>
      <c r="AE202" s="31">
        <f t="shared" si="22"/>
        <v>8.0000000000000004E-4</v>
      </c>
      <c r="AF202" s="31">
        <f t="shared" si="23"/>
        <v>1.2800000000000001E-2</v>
      </c>
    </row>
    <row r="203" spans="1:32" s="20" customFormat="1" ht="15.75" customHeight="1" x14ac:dyDescent="0.2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9"/>
      <c r="P203" s="17"/>
      <c r="Q203" s="17"/>
      <c r="R203" s="17"/>
      <c r="S203" s="17"/>
      <c r="T203" s="18"/>
      <c r="U203" s="17"/>
      <c r="V203" s="17"/>
      <c r="W203" s="17"/>
      <c r="X203" s="17"/>
      <c r="Y203" s="18"/>
      <c r="Z203" s="17"/>
    </row>
    <row r="204" spans="1:32" s="20" customFormat="1" ht="42" customHeight="1" x14ac:dyDescent="0.2">
      <c r="A204"/>
      <c r="B204"/>
      <c r="C204"/>
      <c r="D204"/>
      <c r="E204"/>
      <c r="F204" s="26"/>
      <c r="G204" s="32"/>
      <c r="H204" s="32"/>
      <c r="I204" s="32"/>
      <c r="J204" s="32"/>
      <c r="K204" s="32"/>
      <c r="L204" s="27"/>
      <c r="M204"/>
      <c r="N204"/>
      <c r="O204" s="25"/>
      <c r="P204"/>
      <c r="Q204"/>
      <c r="R204"/>
      <c r="S204"/>
      <c r="T204"/>
      <c r="U204"/>
      <c r="V204"/>
      <c r="W204"/>
      <c r="X204"/>
      <c r="Y204"/>
      <c r="Z204"/>
    </row>
    <row r="205" spans="1:32" s="20" customFormat="1" ht="15.75" customHeight="1" x14ac:dyDescent="0.2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/>
      <c r="O205" s="19"/>
      <c r="P205" s="17"/>
      <c r="Q205" s="17"/>
      <c r="R205" s="17"/>
      <c r="S205" s="17"/>
      <c r="T205" s="18"/>
      <c r="U205" s="17"/>
      <c r="V205" s="17"/>
      <c r="W205" s="17"/>
      <c r="X205" s="17"/>
      <c r="Y205" s="18"/>
      <c r="Z205" s="17"/>
    </row>
    <row r="206" spans="1:32" s="20" customFormat="1" ht="15.75" customHeight="1" x14ac:dyDescent="0.2">
      <c r="A206" s="15"/>
      <c r="B206" s="1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8"/>
      <c r="O206" s="19"/>
      <c r="P206" s="17"/>
      <c r="Q206" s="17"/>
      <c r="R206" s="17"/>
      <c r="S206" s="17"/>
      <c r="T206" s="18"/>
      <c r="U206" s="17"/>
      <c r="V206" s="17"/>
      <c r="W206" s="17"/>
      <c r="X206" s="17"/>
      <c r="Y206" s="18"/>
      <c r="Z206" s="17"/>
    </row>
    <row r="207" spans="1:32" s="24" customFormat="1" x14ac:dyDescent="0.2">
      <c r="A207" s="21"/>
      <c r="B207" s="22"/>
      <c r="C207" s="23"/>
    </row>
    <row r="208" spans="1:32" ht="21" customHeight="1" x14ac:dyDescent="0.2">
      <c r="A208" s="2"/>
      <c r="B208" s="3"/>
      <c r="C208" s="4"/>
    </row>
    <row r="209" spans="1:3" s="8" customFormat="1" x14ac:dyDescent="0.2">
      <c r="A209" s="10"/>
      <c r="B209" s="11"/>
      <c r="C209" s="12"/>
    </row>
    <row r="210" spans="1:3" s="9" customFormat="1" x14ac:dyDescent="0.2">
      <c r="C210" s="13"/>
    </row>
    <row r="211" spans="1:3" s="8" customFormat="1" x14ac:dyDescent="0.2">
      <c r="A211" s="14"/>
      <c r="B211" s="12"/>
      <c r="C211" s="12"/>
    </row>
  </sheetData>
  <mergeCells count="27">
    <mergeCell ref="A2:Z2"/>
    <mergeCell ref="V4:V5"/>
    <mergeCell ref="W4:W5"/>
    <mergeCell ref="X4:X5"/>
    <mergeCell ref="Y4:Y5"/>
    <mergeCell ref="Z4:Z5"/>
    <mergeCell ref="P4:P5"/>
    <mergeCell ref="Q4:Q5"/>
    <mergeCell ref="R4:R5"/>
    <mergeCell ref="S4:S5"/>
    <mergeCell ref="T4:T5"/>
    <mergeCell ref="U4:U5"/>
    <mergeCell ref="L4:L5"/>
    <mergeCell ref="M4:M5"/>
    <mergeCell ref="A4:A5"/>
    <mergeCell ref="B4:B5"/>
    <mergeCell ref="C4:C5"/>
    <mergeCell ref="D4:D5"/>
    <mergeCell ref="E4:E5"/>
    <mergeCell ref="N4:N5"/>
    <mergeCell ref="O4:O5"/>
    <mergeCell ref="F4:F5"/>
    <mergeCell ref="G4:G5"/>
    <mergeCell ref="H4:H5"/>
    <mergeCell ref="I4:I5"/>
    <mergeCell ref="J4:J5"/>
    <mergeCell ref="K4:K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</vt:i4>
      </vt:variant>
    </vt:vector>
  </HeadingPairs>
  <TitlesOfParts>
    <vt:vector size="25" baseType="lpstr">
      <vt:lpstr>ObserverReportInfo_&amp;!()$bbQ</vt:lpstr>
      <vt:lpstr>актив. отдача</vt:lpstr>
      <vt:lpstr>актив. прием</vt:lpstr>
      <vt:lpstr>реакт.  отдача</vt:lpstr>
      <vt:lpstr>реакт. прием</vt:lpstr>
      <vt:lpstr>ReportObject1_0</vt:lpstr>
      <vt:lpstr>ReportObject1_0_Name</vt:lpstr>
      <vt:lpstr>ReportObject1_1</vt:lpstr>
      <vt:lpstr>ReportObject1_2</vt:lpstr>
      <vt:lpstr>ReportObject1_3</vt:lpstr>
      <vt:lpstr>ReportObject2_0</vt:lpstr>
      <vt:lpstr>ReportObject2_0_Name</vt:lpstr>
      <vt:lpstr>ReportObject2_1</vt:lpstr>
      <vt:lpstr>ReportObject2_2</vt:lpstr>
      <vt:lpstr>ReportObject2_3</vt:lpstr>
      <vt:lpstr>ReportObject3_0</vt:lpstr>
      <vt:lpstr>ReportObject3_0_Name</vt:lpstr>
      <vt:lpstr>ReportObject3_1</vt:lpstr>
      <vt:lpstr>ReportObject3_2</vt:lpstr>
      <vt:lpstr>ReportObject3_3</vt:lpstr>
      <vt:lpstr>ReportObject4_0</vt:lpstr>
      <vt:lpstr>ReportObject4_0_Name</vt:lpstr>
      <vt:lpstr>ReportObject4_1</vt:lpstr>
      <vt:lpstr>ReportObject4_2</vt:lpstr>
      <vt:lpstr>ReportObject4_3</vt:lpstr>
    </vt:vector>
  </TitlesOfParts>
  <Company>NAB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</dc:creator>
  <cp:lastModifiedBy>Фокеев Денис Алексеевич</cp:lastModifiedBy>
  <cp:lastPrinted>2005-06-16T09:23:16Z</cp:lastPrinted>
  <dcterms:created xsi:type="dcterms:W3CDTF">2005-05-30T04:08:40Z</dcterms:created>
  <dcterms:modified xsi:type="dcterms:W3CDTF">2024-01-15T03:45:09Z</dcterms:modified>
</cp:coreProperties>
</file>