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ist3\Desktop\ГПЗ\"/>
    </mc:Choice>
  </mc:AlternateContent>
  <workbookProtection lockStructure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61" i="1" l="1"/>
  <c r="CQ125" i="1" l="1"/>
  <c r="CQ137" i="1" l="1"/>
  <c r="CQ138" i="1"/>
  <c r="CQ76" i="1"/>
  <c r="CQ48" i="1"/>
  <c r="CQ46" i="1"/>
  <c r="CQ45" i="1"/>
  <c r="CQ44" i="1"/>
  <c r="CQ42" i="1"/>
  <c r="CQ41" i="1"/>
  <c r="CQ141" i="1" l="1"/>
  <c r="CQ100" i="1"/>
  <c r="CQ162" i="1" s="1"/>
</calcChain>
</file>

<file path=xl/sharedStrings.xml><?xml version="1.0" encoding="utf-8"?>
<sst xmlns="http://schemas.openxmlformats.org/spreadsheetml/2006/main" count="1689" uniqueCount="491">
  <si>
    <t>Приложение</t>
  </si>
  <si>
    <t>к требованиям к форме плана</t>
  </si>
  <si>
    <t>закупки товаров (работ, услуг)</t>
  </si>
  <si>
    <t>Ф О Р М А</t>
  </si>
  <si>
    <t xml:space="preserve">на </t>
  </si>
  <si>
    <t>2015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</si>
  <si>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</si>
  <si>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</si>
  <si>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</si>
  <si>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</si>
  <si>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</si>
  <si>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</si>
  <si>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</si>
  <si>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</si>
  <si>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</si>
  <si>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</si>
  <si>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omts@gesnv.ru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</si>
  <si>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</si>
  <si>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</si>
  <si>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</si>
  <si>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</si>
  <si>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</si>
  <si>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</si>
  <si>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</si>
  <si>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</si>
  <si>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</si>
  <si>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</si>
  <si>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</si>
  <si>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</si>
  <si>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</si>
  <si>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</si>
  <si>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</si>
  <si>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</si>
  <si>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</si>
  <si>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 xml:space="preserve">Сведения
о начальной (максимальной)
цене договора
(цене лота)(тыс.руб)  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</si>
  <si>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</si>
  <si>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</si>
  <si>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</si>
  <si>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</si>
  <si>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</si>
  <si>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</si>
  <si>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</si>
  <si>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</si>
  <si>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</si>
  <si>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</si>
  <si>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2015 года</t>
  </si>
  <si>
    <t>40.10.2</t>
  </si>
  <si>
    <t xml:space="preserve">4560531     </t>
  </si>
  <si>
    <t>Выполнение ПР, СМР и ПНР на объекте: "Выполнение 4-й очереди имущественного комплекса АСДУ/АСТУЭ.3 этап.</t>
  </si>
  <si>
    <t xml:space="preserve"> Документация соответствует действующим нормативным документам.  Наличие допуска СРО на право выполнять указанные работы у исполнителя. </t>
  </si>
  <si>
    <t>008</t>
  </si>
  <si>
    <t>км</t>
  </si>
  <si>
    <t>1х60</t>
  </si>
  <si>
    <t>71135</t>
  </si>
  <si>
    <t>Нижневартовск</t>
  </si>
  <si>
    <t xml:space="preserve">Декабрь 2015 </t>
  </si>
  <si>
    <t>Открытый запрос предложений</t>
  </si>
  <si>
    <t>Да</t>
  </si>
  <si>
    <t xml:space="preserve">4560531       </t>
  </si>
  <si>
    <t xml:space="preserve">Выполнение ПИР по объекту:  "Электроснабжение квартала 25 ВПР г. Нижневартовска. Прокладка КЛ-10 кВ от ГПП-9А до РПЖ-25 (стр.). Строительство РПЖ-25 (стр.)  10/0,4 в ВПР" </t>
  </si>
  <si>
    <t xml:space="preserve">Документация соответствует действующим нормативным документам.  Наличие допуска СРО на право выполнять указанные работы у исполнителя. </t>
  </si>
  <si>
    <t>008   228</t>
  </si>
  <si>
    <t>км   МВА</t>
  </si>
  <si>
    <t>6х1,8   1х2х1</t>
  </si>
  <si>
    <t xml:space="preserve">Апрель 2015 </t>
  </si>
  <si>
    <t>Нет</t>
  </si>
  <si>
    <t xml:space="preserve">Выполнение ПИР  по объекту:  "Электроснабжение квартала 23,24 ВПР г. Нижневартовска. Прокладка КЛ-10 кВ от ГПП-9А до РПЖ-23 (стр.)" </t>
  </si>
  <si>
    <t xml:space="preserve">км    </t>
  </si>
  <si>
    <t>6х1</t>
  </si>
  <si>
    <t xml:space="preserve">Декабрь 2014 </t>
  </si>
  <si>
    <t>4</t>
  </si>
  <si>
    <t xml:space="preserve">Выполнение ПИР по объекту:  "Электроснабжение прибрежной зоны г. Нижневартовска. Строительство БКТП-П2 10/0,4 кВ с КЛ -10 кВ до БКТП-П2, 2КЛ-10 кВ от ТП-9/16 до БКТП-П2 10/0,4 кВ, 2КЛ-10 кВ от ТП-9/18 до БКТП-П2 10/0,4 кВ. Строительство БКТП-П2 10/0,4 кВ с КЛ -10 кВ до БКТП-П2, БКТП-П2 10/0,4 кВ" </t>
  </si>
  <si>
    <t>008     228</t>
  </si>
  <si>
    <t>км     МВА</t>
  </si>
  <si>
    <t>2х0,5     1х2х0,63</t>
  </si>
  <si>
    <t>5</t>
  </si>
  <si>
    <t>4521010</t>
  </si>
  <si>
    <t>Выполнение СМР и ПНР на объекте: "Строительство 2-х цепной ВЛ-10 кВ от ПС 110/10 кВ Южная до РПП-Дагестан"</t>
  </si>
  <si>
    <t xml:space="preserve"> Наличие допуска СРО на право выполнять указанные работы у исполнителя. </t>
  </si>
  <si>
    <t>1х3,6</t>
  </si>
  <si>
    <t>Декабрь 2015</t>
  </si>
  <si>
    <t>6</t>
  </si>
  <si>
    <t>Выполнение СМР и ПНР по объекту: "Реконструкция ТП-56/х с уст. УКРМ инв. № 121.086065.01  в составе ЭСК "Распределительные  линии  высокого  и  низкого  напряжения старой части города, трансформаторные  подстанции."</t>
  </si>
  <si>
    <t>230</t>
  </si>
  <si>
    <t>квар</t>
  </si>
  <si>
    <t>2х190</t>
  </si>
  <si>
    <t>7</t>
  </si>
  <si>
    <t>Выполнение СМР и ПНР по объекту: "Реконструкция ТП-57/х с уст. УКРМ, РПС-16 шт. в РУ-0,4кВ  инв. № 121.086009.01  в составе ЭСК "Распределительные  линии  высокого  и  низкого  напряжения старой части города, трансформаторные  подстанции."</t>
  </si>
  <si>
    <t>8</t>
  </si>
  <si>
    <t>Выполнение СМР и ПНР по объекту: "Реконструкция ТП-58/х с уст. УКРМ, стр. часть инв. № 121.086059.01  в составе ЭСК "Распределительные  линии  высокого  и  низкого  напряжения старой части города, трансформаторные  подстанции."</t>
  </si>
  <si>
    <t>1х190</t>
  </si>
  <si>
    <t>9</t>
  </si>
  <si>
    <t>Выполнение СМР и ПНР по объекту: "Реконструкция ТП-4/1 с зам. обор. РУ-10/0,4кВ,  уст. УКРМ, стр. часть   инв. № 004.054001.00  в составе ЭСК "Распределительные  линии  высокого  и  низкого  напряжения, трансформаторные  подстанции 4 мкр."</t>
  </si>
  <si>
    <t>10</t>
  </si>
  <si>
    <t>Выполнение СМР и ПНР по объекту: "Реконструкция ТП-4/2 с  уст. УКРМ, с  заменой обор. РУ-10кВ, РПС 11 шт. в РУ-0,4кВ    инв. № 004.054005.00  в составе ЭСК "Распределительные  линии  высокого  и  низкого  напряжения, трансформаторные  подстанции 4 мкр."</t>
  </si>
  <si>
    <t>11</t>
  </si>
  <si>
    <t>Выполнение СМР и ПНР по объекту: "Реконструкция ТП-12/4 с заменой обор. РУ-0,4кВ, РВ 10кВ на ВН, уст. УКРМ,    инв. № 012.062005.01  в составе ЭСК "Распределительные  линии  высокого  и  низкого  напряжения, трансформаторные  подстанции 12 мкр."</t>
  </si>
  <si>
    <t>12</t>
  </si>
  <si>
    <t>Выполнение СМР и ПНР по объекту: "Реконструкция ТП-1/9 с заменой обор. РУ-0,4кВ, РВ -10кВ на ВН, в РУ-10кВ, уст. УКРМ    инв. № 001.051010.00 в составе ЭСК "Распределительные  линии  высокого  и  низкого  напряжения, трансформаторные  подстанции 1 мкр, кв. "Прибрежный-1", коммунальной зоны, общественного центра 1 оч. застройки (в створе ул. Кузоваткина-Пр. Победы)"</t>
  </si>
  <si>
    <t>13</t>
  </si>
  <si>
    <t>Выполнение СМР и ПНР по объекту: "Реконструкция ТП-5/7 с уст. УКРМ, заменой обор. РУ-10кВ, стр. часть инв. № 005.055006.01  в составе ЭСК "Распределительные  линии  высокого  и  низкого  напряжения, трансформаторные  подстанции 5 мкр., квартал "Мира."</t>
  </si>
  <si>
    <t>14</t>
  </si>
  <si>
    <t>4560521</t>
  </si>
  <si>
    <t>Выполнение СМР и ПНР на объекте: "Прокладка 6КЛ-6 кВ от ПС-110/6 "Нижневартовская" до РПП-6 панель 19, ЗПУ"</t>
  </si>
  <si>
    <t>4х2,5</t>
  </si>
  <si>
    <t>15</t>
  </si>
  <si>
    <t>Выполнение СМР и ПНР на объекте: "Внешнее электроснабжение квартала 21 Восточного планировочного района г. Нижневартовска.  КЛ-10 кВ" "Внешнее электроснабжение квартала 21 Восточного планировочного района г. Нижневартовска. ТП-21/2, ТП-21/3, ТП-21/4, ТП-21/5, ТП-21/6"</t>
  </si>
  <si>
    <t>2х0,15   2х0,05   2х0,18        2х 0,02    2х2х1         2х2х0,63</t>
  </si>
  <si>
    <t>Сентябрь 2015</t>
  </si>
  <si>
    <t>16</t>
  </si>
  <si>
    <t>Выполнение СМР и ПНР на объекте: "Электроснабжение квартала "Центральный" г. Нижневартовска. Строительство КЛ-10 кВ до ТП-24 (стр.)"  "Электроснабжение квартала "Центральный" г. Нижневартовска. Строительство ТП-24 (стр.) 10/0,4 кВ."</t>
  </si>
  <si>
    <t>2х0,16  2х0,12         1х2х1</t>
  </si>
  <si>
    <t>Май 2015</t>
  </si>
  <si>
    <t>17</t>
  </si>
  <si>
    <t>4560531</t>
  </si>
  <si>
    <t>Выполнение ПР по объекту:  Реконструкция ВЛ-6кВ фидер 16 ПС 35/6кВ "Энергонефть" инв.№112.048022.01                                                                         в составе ЭСК " Распределительные линии высокого и низкого напряжения промышленной зоны, трансформаторные подстанции"</t>
  </si>
  <si>
    <t>18</t>
  </si>
  <si>
    <t>Выполнение СМР и ПНР на объекте: "Электроснабжение кварталов 23,24 ВПР г. Нижневартовска. Прокладка КЛ-10 кВ от ГПП-9А до РПЖ-23 (стр.) "</t>
  </si>
  <si>
    <t>6х0,7</t>
  </si>
  <si>
    <t>19</t>
  </si>
  <si>
    <t>4560522</t>
  </si>
  <si>
    <t>Выполнение работ по капитальному ремонту объектов электросетей</t>
  </si>
  <si>
    <t>Квалиицированный персонал, опыт работы, наличие машин и механизмов, аттестованная лаборатория.</t>
  </si>
  <si>
    <t>796</t>
  </si>
  <si>
    <t>шт</t>
  </si>
  <si>
    <t>20</t>
  </si>
  <si>
    <t>5262470</t>
  </si>
  <si>
    <t>Поверка средств измерений</t>
  </si>
  <si>
    <t>Аттестованная лаборатория, квалифицированный персонал, опыт работы.</t>
  </si>
  <si>
    <t>21</t>
  </si>
  <si>
    <t>7422050</t>
  </si>
  <si>
    <t>Испытания защитных средств, электрооборудования и кабельных линий (поиск повреждений и трассировка КЛ)</t>
  </si>
  <si>
    <t>22</t>
  </si>
  <si>
    <t>7290000</t>
  </si>
  <si>
    <t>ТО и ремонт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</si>
  <si>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работы.</t>
  </si>
  <si>
    <t>23</t>
  </si>
  <si>
    <t>ТО и ремонт автоматизированной системы диспетчерского управления и технического учета электроэнергии системы домового учета АСКУЭ-БЫТ,АСКУЭ-МАТРИЦА</t>
  </si>
  <si>
    <t>24</t>
  </si>
  <si>
    <t>ТО и ремонт автоматизированной системы диспетчерского управления и технического учета электроэнергии имущественного комплекса ИК-АСКУЭ</t>
  </si>
  <si>
    <t>25</t>
  </si>
  <si>
    <t>Ремонтно-строительные работы зданий и сооружений, электросетевых объектов.</t>
  </si>
  <si>
    <t>26</t>
  </si>
  <si>
    <t>4560525</t>
  </si>
  <si>
    <t>Поставка товара: электроматериалов, кабельной продукции, металлопроката, стройматериалов для выполнения КР, ТР, ТО.</t>
  </si>
  <si>
    <t>Материалы должны соответствовать ПУЭ,СНИП, ГОСТ, иметь Сертификаты качества.</t>
  </si>
  <si>
    <t>Март 2015</t>
  </si>
  <si>
    <t>Запрос цен</t>
  </si>
  <si>
    <t>27</t>
  </si>
  <si>
    <t>7422080</t>
  </si>
  <si>
    <t>Техническое освидетельствование объектов</t>
  </si>
  <si>
    <t>Июнь 2015</t>
  </si>
  <si>
    <t>28</t>
  </si>
  <si>
    <t>6611020</t>
  </si>
  <si>
    <t>Добровольное медицинское страхование (ДМС)</t>
  </si>
  <si>
    <t xml:space="preserve">Кадровые ресурсы, страховая сумма, список ЛПУ(санаторий по РФ) у указанием цен  </t>
  </si>
  <si>
    <t>792</t>
  </si>
  <si>
    <t>чел</t>
  </si>
  <si>
    <t>29</t>
  </si>
  <si>
    <t xml:space="preserve"> 2511000 </t>
  </si>
  <si>
    <t>Поставка товара: автошины</t>
  </si>
  <si>
    <t>Продукция новая, сертифицированная</t>
  </si>
  <si>
    <t>30</t>
  </si>
  <si>
    <t xml:space="preserve">2320020 </t>
  </si>
  <si>
    <t>Поставка товара: бензина и дизтоплива</t>
  </si>
  <si>
    <t>Сертифицированный товар, начичие 5 заправок в черте г.Нижневартовска</t>
  </si>
  <si>
    <t>112</t>
  </si>
  <si>
    <t>л</t>
  </si>
  <si>
    <t>31</t>
  </si>
  <si>
    <t xml:space="preserve">2320240 </t>
  </si>
  <si>
    <t>Поставка товара:  масла (ГСМ)</t>
  </si>
  <si>
    <t>32</t>
  </si>
  <si>
    <t>6613020</t>
  </si>
  <si>
    <t>Автострахование ОСАГО</t>
  </si>
  <si>
    <t>Наличие лицензии, низкий процент</t>
  </si>
  <si>
    <t>33</t>
  </si>
  <si>
    <t>4110100</t>
  </si>
  <si>
    <t>Автоуслуги водовозки</t>
  </si>
  <si>
    <t>Питьевая вода надлежащего качества, своевременная поставка</t>
  </si>
  <si>
    <t>356</t>
  </si>
  <si>
    <t>ч</t>
  </si>
  <si>
    <t>34</t>
  </si>
  <si>
    <t>3312480</t>
  </si>
  <si>
    <t>Поставка товара:Счетчики электрической энергии</t>
  </si>
  <si>
    <t>Продукция новая, сертифицированная, госповеренная</t>
  </si>
  <si>
    <t>Январь 2015</t>
  </si>
  <si>
    <t>35</t>
  </si>
  <si>
    <t>9220090</t>
  </si>
  <si>
    <t>Предоставление ифн. услуг в региональных СМИ</t>
  </si>
  <si>
    <t xml:space="preserve">Высокий рейтинг доверия, широкая аудитория, авторитет издания, оптимальная периодичность  </t>
  </si>
  <si>
    <t>36</t>
  </si>
  <si>
    <t>9220000</t>
  </si>
  <si>
    <t>Реламные, маркетинговые услуги</t>
  </si>
  <si>
    <t xml:space="preserve">Оптимальное сочетание "цена-качество", оперативность, наличие современных технологий в производстве </t>
  </si>
  <si>
    <t>7523090</t>
  </si>
  <si>
    <t>Услуги по охране объектов Общества.</t>
  </si>
  <si>
    <t>Наличие квалифицированного персонала в штате исполнителя. Наличие  необходимых нормативных разрешительных документов на право деятельности в указанной сфере.</t>
  </si>
  <si>
    <t>7499090</t>
  </si>
  <si>
    <t>Услуги по техническому обсуживанию  и эксплуатации бытовых и производственных помещений.</t>
  </si>
  <si>
    <t>Наличие квалифицированного персонала в штате исполнителя. Наличие сертификатов соответствия на применяемое оборудование и материалы.</t>
  </si>
  <si>
    <t>7440030</t>
  </si>
  <si>
    <t>Экспертиза и разработка проекта реконструкции кровли(Полигон)</t>
  </si>
  <si>
    <t xml:space="preserve">Установка узла учета тепловой энергии                                                                       (улица Северная, 54А, ПДС)
</t>
  </si>
  <si>
    <t>Наличие   разрешительных документов на право деятельности .Наличие сертификатов соответствия по приобретаемому оборудованию.</t>
  </si>
  <si>
    <t>40</t>
  </si>
  <si>
    <t>2919791</t>
  </si>
  <si>
    <t>Поставка товара: Камера покрасочная</t>
  </si>
  <si>
    <t>41</t>
  </si>
  <si>
    <t>9010020</t>
  </si>
  <si>
    <t>Утилизация твердых бытовых отходов</t>
  </si>
  <si>
    <t>Наличие лицензии на размещение и утилизацию твердых бытовых отходов</t>
  </si>
  <si>
    <t>113</t>
  </si>
  <si>
    <t>м3</t>
  </si>
  <si>
    <t>42</t>
  </si>
  <si>
    <t xml:space="preserve">4560531     4521010     </t>
  </si>
  <si>
    <t>Выполнение ПР, СМР и  ПНР на объекте: "Выполнение 3-й очереди имущественного комплекса Автоматизированная система диспетчерского управления и технического учета электроэнергии (АСДУ/АСТУЭ) "</t>
  </si>
  <si>
    <t>43</t>
  </si>
  <si>
    <t xml:space="preserve">  44560531  4521010     </t>
  </si>
  <si>
    <t>Выполнение ПР,СМР и ПНР на объекте: "БКТП-4,5   6/0,4 кВ с сетями 6 кВ панель 18, ЗПУ г. Нижневартовск. "</t>
  </si>
  <si>
    <t xml:space="preserve">2х0,13    2х2х1    </t>
  </si>
  <si>
    <t>44</t>
  </si>
  <si>
    <t>Выполнение ПР, СМР и ПНР на объекте: " БКТП-399/з с сетями 6 кВ панель 14,  ЗПУ. "</t>
  </si>
  <si>
    <t>2х0,4         2х0,42         2х1х0,63</t>
  </si>
  <si>
    <t>Июль 2015</t>
  </si>
  <si>
    <t>45</t>
  </si>
  <si>
    <t>3599000</t>
  </si>
  <si>
    <t>Поставка транспорта (КМУ на шасси Камаз)</t>
  </si>
  <si>
    <t>46</t>
  </si>
  <si>
    <t>2519880</t>
  </si>
  <si>
    <t>Поставка товара: средств защиты, используемых в электроустановках.</t>
  </si>
  <si>
    <t>Средства защиты должны соответствовать ПУЭ,СНИП, ГОСТ, иметь Сертификаты качества.</t>
  </si>
  <si>
    <t>48</t>
  </si>
  <si>
    <t>7620011</t>
  </si>
  <si>
    <t xml:space="preserve">Приобретение лицензий Касперского, Windows, Office и др. </t>
  </si>
  <si>
    <t xml:space="preserve"> </t>
  </si>
  <si>
    <t>Апрель 2015</t>
  </si>
  <si>
    <t>4520080</t>
  </si>
  <si>
    <t>Текущий и капитальный ремонт зданий и сооружений(оказание услуг по текущему и капитальному ремонту бытовых и производственных помещений)</t>
  </si>
  <si>
    <t xml:space="preserve">Наличие квалифицированного персонала  ( общестроительных специальностей) в штате исполнителя. Наличие  необходимых нормативных разрешительных документов на право деятельности в указанной сфере. </t>
  </si>
  <si>
    <t>8519190</t>
  </si>
  <si>
    <t>Оказание услуг по предрейсовому и послерейсовому медицинскому  контролю водителей</t>
  </si>
  <si>
    <t>Стоимость оказания услуг, наличие лицензии на предоставляемый вид деятельности</t>
  </si>
  <si>
    <t xml:space="preserve">5020000 </t>
  </si>
  <si>
    <t>Услуги по ремонту транспорта (грузоподъемного, грузового, легкового, гидрооборудования, экспертиза промышленной безопасности грузоподъемной техники, ЧТО, ПТО)</t>
  </si>
  <si>
    <t xml:space="preserve">Квалифицированный персонал, опыт работы, наличие ремонтной базы, наличие лицензии на предоставляемый вид деятельности </t>
  </si>
  <si>
    <t>3190160</t>
  </si>
  <si>
    <t>Услуги по установке и обслуживанию GPS установок</t>
  </si>
  <si>
    <t>8519000</t>
  </si>
  <si>
    <t xml:space="preserve">Периодический медицинский осмотр </t>
  </si>
  <si>
    <t>Наличие специалистов, прохождение специалистов в один день, приемлемые цены</t>
  </si>
  <si>
    <t>Выполнение  ПР, СМР и ПНР на объекте: "КТПН-398/з панель 14, ЗПУ "</t>
  </si>
  <si>
    <t xml:space="preserve">    228</t>
  </si>
  <si>
    <t>МВА</t>
  </si>
  <si>
    <t>1х1х0,4</t>
  </si>
  <si>
    <t>5510092</t>
  </si>
  <si>
    <t>Приобретение путевок на детский оздоровительный отдых</t>
  </si>
  <si>
    <t>Услуга по сопровождению детей до места отдыха и обратно. Охраняемая территория, Медицинское обслуживание. Программа пребывания детей по сменам.</t>
  </si>
  <si>
    <t>4510202</t>
  </si>
  <si>
    <t>Вырубка и расчистка охранных зон ВЛ-35/10/6 кВ</t>
  </si>
  <si>
    <t>Квалифицированный персонал, опыт работы, наличие машин и механизмов.</t>
  </si>
  <si>
    <t>059</t>
  </si>
  <si>
    <t>га</t>
  </si>
  <si>
    <t>Выполнение СМР и ПНР по объекту: Реконструкция ТП-14/1 с установкой ячеек КСО-366 уст.УКРМ, заменой РУ-10/0,4кВ    инв.№014.064001.01  в составе ЭСК "Распределительные линии высокого и низкого напряжения, трансформаторные подстанции 14 мкр."</t>
  </si>
  <si>
    <t>кВар</t>
  </si>
  <si>
    <t>Выполнение СМР и ПНР по объекту: Реконструкция ТП-13/6 с заменой обор.РУ-10кВ, уст.РПС 10 шт. в РУ-0,4кВ, уст.УКРМ  инв.№ 013.063006.01  в составе ЭСК "Распределительные линии высокого и низкого напряжения, трансформаторные подстанции 13 мкр."</t>
  </si>
  <si>
    <t xml:space="preserve">Выполнение СМР и ПНР по объекту: Реконструкция КЛ-0,4 кВ от КТПН-27/5з до зданий ГиБДД инв.№ 112.048211.01 в т.ч.:от ВРУ здания РММ до ВРУ здания ГИБДД   от ВРУ здания РММ до ВРУ здания КПП  вне ЭСК </t>
  </si>
  <si>
    <t>84                              35</t>
  </si>
  <si>
    <t>Выполнение СМР и ПНР по объекту: Реконструкция  КЛ-10кВ РПЖ-16-ТП-2/6 инв.№001.031016.02                                                                         в составе ЭСК "Распределительные линии высокого и низкого напряжения, трансформаторные подстанции 1 мкр., кв. "Прибрежный-1", коммунальной зоны, общественного центра 1 оч.застройки ( в створе ул.Кузоваткина - пр.Победы)."</t>
  </si>
  <si>
    <t>2х20 (2х560)</t>
  </si>
  <si>
    <t>Выполнение СМР и ПНР по объекту: Реконструкция ТП-62/х с уст. УКРМ, стр.часть  инв №121.086046.01                                                                                            в составе ЭСК "Распределительные линии высокого и низкого напряжения старой части города, трансформаторные подстанции ."</t>
  </si>
  <si>
    <t>Выполнение СМР и ПНР по объекту: Реконструкция ВЛ-6 кВ Ф-107, 216 ПС-35/6 "Стройиндустриальная" инв. №112.048020.02 в составе ЭСК "Распределительные линии высокого и низкого напряжения промышленной зоны, трансформаторные подстанции".</t>
  </si>
  <si>
    <t>Выполнение СМР и ПНР по объекту: Реконструкция КТПН-204/з с заменой трансформатора на 630 кВА инв. №112.080039.01   в составе ЭСК "Распределительные линии высокого и низкого напряжения промышленной зоны, трансформаторные подстанции"</t>
  </si>
  <si>
    <t xml:space="preserve">                    1х630            1х190</t>
  </si>
  <si>
    <t xml:space="preserve">Выполнение ПР по объекту:  "Строительство 6КЛ-10 кВ от ПС 110/10 кВ Центральная до РПЖ-13" </t>
  </si>
  <si>
    <t xml:space="preserve">Документация на бумажном и электронном насителе. Документация соответствует действующим нормативным документам.  Наличие допуска СРО на право выполнять указанные работы у исполнителя. </t>
  </si>
  <si>
    <t>6х2,8</t>
  </si>
  <si>
    <t>Выполнение СМР и ПНР по объекту: Реконструкция ТП-9/17 с уст.УКРМ, зам. обор.РУ-10кВ, РПС-16 шт.в РУ-0,4кВ,стр.часть  инв. №009.059004.01              в составе ЭСК "Распределительные линии высокого и низкого напряжения 9 мкр., 9-А мкр., спортивной зоны, кварталов "Прибрежный-3.1", "Прибрежный-3.2" (в створе Пр.Победы-ул.Чапаева).</t>
  </si>
  <si>
    <t>Выполнение СМР и ПНР на объекте: "Электроснабжение кварталов 25-26 ВПР г. Нижневартовска. Прокладка КЛ-10 кВ"   "Электроснабжение кварталов 25-26 ВПР г. Нижневартовска. Строительство 10/0,4 кВ ТП-25/16, ТП-25/17, 25/18, ТП-26/18, ТП-26/19, ТП-26/20, ТП-26/21."</t>
  </si>
  <si>
    <t>2х0,37    1х2х1</t>
  </si>
  <si>
    <t>Выполнение СМР и ПНР по объекту: Реконструкция ТП-16/11 с уст. УКРМ, зам. обор.РУ-10кВ, РПС-16 шт. в РУ-0,4кВ, стр.часть инв.№016.066001.01  в составе ЭСК "Распределительные линии высокого и низкого напряжения трансформаторные подстанции 16 мкр и 16А мкр., квартала "Прибрежный-2"</t>
  </si>
  <si>
    <t>Выполнение СМР и ПНР на объекте: "Реконструкция РПП-12 с уст.УКРМ низкого напряжения 0,4кВ, устройств АЧР, ЧАПВ инв.№021.12.212.00.1 в составе ЭСК "Электрические сети, РП, ТП промышленной зоны"</t>
  </si>
  <si>
    <t xml:space="preserve">   228</t>
  </si>
  <si>
    <t xml:space="preserve">  МВА</t>
  </si>
  <si>
    <t>1х2х0,19</t>
  </si>
  <si>
    <t xml:space="preserve">Май 2015 </t>
  </si>
  <si>
    <t xml:space="preserve">Выполнение СМР и ПНР по объекту: Реконструкция  ТП-1/4  с уст УКРМ, зам.обор в РУ-0,4кВ  инв № 001.051004.00  в составе ЭСК Распределительные линии высокого и низкого напряжения трансформаторные подстанции 1 мкр., кв. "Прибрежный-1", коммунальной зоны, общественного центра 1 оч застройки (в створе ул. Кузоваткина-Пр.Победы)" </t>
  </si>
  <si>
    <t>Выполнение СМР и ПНР по объекту: Реконструкция ТП-16/8 с заменой обор. РУ-0,4кВ, уст.УКРМ инв.№016.066106.01  в составе ЭСК "Распределительные линии высокого и низкого напряжения, трансформаторные подстанции 16 мкр и 16А мкр., квартала "Прибрежный-2"</t>
  </si>
  <si>
    <t xml:space="preserve">Выполнение СМР и ПНР на объекте: "Электроснабжение прибрежной зоны г. Нижневартовска. Строительство БКТП-П2 10/0,4 кВ с КЛ-10 кВ до БКТП-П2. 2КЛ-10 кВ от ТП-9/16 до БКТП-П2 10/0,4 кВ. 2КЛ-10 кВ от ТП-9/18 до БКТП-П2 10/0,4 кВ."   </t>
  </si>
  <si>
    <t>2х0,5    2х0,5   1х2х0,63</t>
  </si>
  <si>
    <t>Выполнение ПР по объекту: Реконструкция ВЛ-10кВ ф.9, 10 РП-СТПС инв.№121.049114.01, №121.049003.01                                            в составе ЭСК "Распределительные линии высокого инизкого напряжения старой части города, трансформаторные подстанции"</t>
  </si>
  <si>
    <t xml:space="preserve">Документация на бумажном и электронном носителе. Документация соответствует действующим нормативным документамНаличие допуска СРО на право выполнять указанные работы у исполнителя. </t>
  </si>
  <si>
    <t>2360м;              рек.1500м</t>
  </si>
  <si>
    <t>Выполнение строительных, электромонтажных и пусконаладочных работ по объекту: "Реконструкция (перекладка) КЛ-0,4кВ от ТП-10а/8 до ж/д Интернациональная 49/3 инв.№101.040133.01 в составе ЭСК "Распределительные линии высокого и низкого напряжения, трансформаторные подстанции 10а мкр. и кв. "Северный""</t>
  </si>
  <si>
    <t>м</t>
  </si>
  <si>
    <t>2х120</t>
  </si>
  <si>
    <t>Выполнение строительных, электромонтажных и пусконаладочных работ по объекту: "Реконструкция (перекладка) КЛ-0,4 кВ от ТП-10а/8 до ж/д Интернациональная 49/2 инв.№101.040132.01 в составе ЭСК "Распределительные линии высокого и низкого напряжения, трансформаторные подстанции 10а мкр. и кв."Северный""</t>
  </si>
  <si>
    <t xml:space="preserve">Наличие допуска СРО на право выполнять указанные работы у исполнителя. </t>
  </si>
  <si>
    <t>2х100</t>
  </si>
  <si>
    <t>Выполнение строительных, электромонтажных и пусконаладочных работ по объекту: "Реконструкция (перекладка) КЛ-10кВ от ТП-14/1 до ТП-14/2 инв.№014.044006.01 в составе ЭСК "Распределительные линии высокого и низкого напряжения, трансформаторные подстанции 14 мкр.""</t>
  </si>
  <si>
    <t>1х310</t>
  </si>
  <si>
    <t>Декабрь 2016</t>
  </si>
  <si>
    <t>Выполнение строительных, электромонтажных и пусконаладочных работ по объекту: "Реконструкция (перекладка) КЛ-10кВ от ТП-14/4 до ТП-14/5 инв.№014.044004.01                                                                                            в составе ЭСК "Распределительные линии высокого и   низкого напряжения, трансформаторные подстанции 14 мкр.""</t>
  </si>
  <si>
    <t>2х210</t>
  </si>
  <si>
    <t>Выполнение строительных, электромонтажных и пусконаладочных работ по объекту: "Реконструкция РПП-6 с ст.УКРМ, АЧР, ЧАПВ, замен.МВ на ВВ инв.№111.080014.01                                                              в составе ЭСК "Магисральные линии высокого напряжения 10кВ промышленной зоны, распределительные пункты 6-10кВ(РПП)""</t>
  </si>
  <si>
    <t xml:space="preserve">230   </t>
  </si>
  <si>
    <t xml:space="preserve">Мвар      шт.      </t>
  </si>
  <si>
    <t>1х2х0,45   10</t>
  </si>
  <si>
    <t>Выполнение работ по поверке измерительных прборов трансформаторного тока.</t>
  </si>
  <si>
    <t xml:space="preserve">Документация на бумажном и электронном насителе. Документация соответствует действующим нормативным документам.  </t>
  </si>
  <si>
    <t>ИТОГО:</t>
  </si>
  <si>
    <t>2 квартал 2015 года</t>
  </si>
  <si>
    <t>80</t>
  </si>
  <si>
    <t>Выполнение СМР и ПНР по объекту: Реконструкция ТП-2/6 с уст.УКРМ, зам.обор.в РУ-0,4кВ, стр.часть  инв.№002.052010.00     в составе ЭСК "Распределительные линии высокого и низкого напряжения, трансформаторные подстанции 2 мкр., парковой зоны, общественного центра 1 оч.строительства (в створе Пр.Победы- ул.Нефтяников), больничного комплекса"</t>
  </si>
  <si>
    <t>81</t>
  </si>
  <si>
    <t>Выполнение СМР и ПНР по объекту: Реконструкция ТП-2/7 с уст.УКРМ, РПС-12 шт. в.РУ-0,4кВ, стр.часть  инв.№002.052011.00    в составе ЭСК "Распределительные линии высокого и низкого напряжения, трансформаторные подстанции 2 мкр., парковой зоны, общественного центра 1 оч.строительства (в створе Пр.Победы- ул.Нефтяников), больничного комплекса"</t>
  </si>
  <si>
    <t>82</t>
  </si>
  <si>
    <t>Приобретение путевок на детский оздоровительный отдых "Самотлор"</t>
  </si>
  <si>
    <t>83</t>
  </si>
  <si>
    <t>4530630</t>
  </si>
  <si>
    <t>Приобретение установки для испытаний кабелей VLF-60</t>
  </si>
  <si>
    <t>84</t>
  </si>
  <si>
    <t>Выполнение СМР и ПНР по объекту: Реконструкция ТП-7/1 с уст. УКРМ, заменой обор.РУ-0,4кВ инв.№007.057002.01 в составе ЭСК "Распределительные линии высокого и низкого напряжения, трансформаторные подстанции 7 мкр., квартала "7А",  общ.центра 2 оч. Застройки (от ул.Нефтяников до ул.Чапаева)</t>
  </si>
  <si>
    <t>85</t>
  </si>
  <si>
    <t>Выполнение СМР и ПНР  по объекту:  "Электроснабжение квартала 25 ВПР г. Нижневартовска. Прокладка КЛ-10 кВ от ГПП-9А до РПЖ-25 (стр.)"   "Электроснабжение квартала 25 ВПР г. Нижневартовска.  Строительство РПЖ-25 (стр.) 10/0,4 кВ в ВПР"</t>
  </si>
  <si>
    <t xml:space="preserve">  Наличие допуска СРО на право выполнять указанные работы у исполнителя. </t>
  </si>
  <si>
    <t>6х1,9     1х2х1</t>
  </si>
  <si>
    <t>86</t>
  </si>
  <si>
    <t>Выполнение CМР и ПНР на объекте: "Строительство 6КЛ-10 кВ от ПС-110/10 "Западная" до РПП-5 "</t>
  </si>
  <si>
    <t xml:space="preserve">Декабрь 2016 </t>
  </si>
  <si>
    <t>87</t>
  </si>
  <si>
    <t>Выполнение СМР и ПНР на объекте: "Застройка Старого Вартовска 1 очередь. Электроснабжение кварталов В-1.2 - В-1.6. Прокладка 2КЛ-10 кВ."  "Застройка Старого Вартовска 1 очередь. Электроснабжение кварталов В-1.2 - В-1.6. Строительство ТП 10/0,4 кВ."</t>
  </si>
  <si>
    <t>2х0,48     1х0,13    1х0,13    1х2х0,63</t>
  </si>
  <si>
    <t>88</t>
  </si>
  <si>
    <t>1816000</t>
  </si>
  <si>
    <t>Поставка товара: спец.одежды и спец.обуви для защиты от термических рисков электрической дуги</t>
  </si>
  <si>
    <t>Спец.одежда должна быть выполнена из материала имеющего сертификат качаства</t>
  </si>
  <si>
    <t>89</t>
  </si>
  <si>
    <t>Выполнение СМР и ПНР  по объекту:  "Строительство распределительных сетей 10 кВ от РП-1 панель 16, ЗПУ г. Нижневартовска".</t>
  </si>
  <si>
    <t>Октябрь 2015</t>
  </si>
  <si>
    <t>90</t>
  </si>
  <si>
    <t>Выполнение ПР  по объекту: Реконструкция ВЛ-10кВ от ГПП-4 до РПЖ-9(ф.113,234) инв.№130.048001.01 (перекладка в КЛ-10кВ) в составе ЭСК "Магистральные линии высокого напряжения жилой зоны, распределительные пункты 10кВ (РПЖ)".</t>
  </si>
  <si>
    <t>2*2613 рек.2*470</t>
  </si>
  <si>
    <t>91</t>
  </si>
  <si>
    <t>3120350</t>
  </si>
  <si>
    <t>Поставка товара: Ретометр-М2</t>
  </si>
  <si>
    <t>Август 2015</t>
  </si>
  <si>
    <t>92</t>
  </si>
  <si>
    <t>34.30</t>
  </si>
  <si>
    <t>3430216</t>
  </si>
  <si>
    <t>Поставка товара: измельчитель  древесных остатков</t>
  </si>
  <si>
    <t>95</t>
  </si>
  <si>
    <t>2928102</t>
  </si>
  <si>
    <t>Поставка товара: Установка алмазного бурения с набором коронок (БОШ, Макита или др)</t>
  </si>
  <si>
    <t>7420000</t>
  </si>
  <si>
    <t>879</t>
  </si>
  <si>
    <t>усл.шт</t>
  </si>
  <si>
    <t>Ноябрь 2015</t>
  </si>
  <si>
    <t>4530761</t>
  </si>
  <si>
    <t>Техническое обслуживание системы пожарной сигнализации и оповещения людей о пожаре</t>
  </si>
  <si>
    <t xml:space="preserve">Установка системы пожарной сигнализации
и системы оповещения людей о пожаре( ООО НЭСКО. ул. Ленина 34-а
</t>
  </si>
  <si>
    <t>99</t>
  </si>
  <si>
    <t>30.20</t>
  </si>
  <si>
    <t>3020202</t>
  </si>
  <si>
    <t>Поставка товара: компьютерной и оргтехники</t>
  </si>
  <si>
    <t>100</t>
  </si>
  <si>
    <t>23.20</t>
  </si>
  <si>
    <t xml:space="preserve">2320000 </t>
  </si>
  <si>
    <t>Поставка ГСМ</t>
  </si>
  <si>
    <t>101</t>
  </si>
  <si>
    <t>102</t>
  </si>
  <si>
    <t>45.40</t>
  </si>
  <si>
    <t>4540367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</si>
  <si>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</si>
  <si>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</si>
  <si>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</si>
  <si>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103</t>
  </si>
  <si>
    <t>4540292</t>
  </si>
  <si>
    <t>Выполнение работ по окраске опор</t>
  </si>
  <si>
    <t>сентябрь 2015</t>
  </si>
  <si>
    <t>104</t>
  </si>
  <si>
    <t>008  228</t>
  </si>
  <si>
    <t>км    МВА</t>
  </si>
  <si>
    <t>2х1,2  1х2х0,63</t>
  </si>
  <si>
    <t>9319104</t>
  </si>
  <si>
    <t>Выполнение землеустроительных работ (оказание услуг по подготовке проектных планов отвода земельных участков, межевых планов)</t>
  </si>
  <si>
    <t>Наличие квалифицированного персонала - кадастровых инженеров в штате исполнителя. Наличие базы данных по земельным участкам, объектам, коммуникациям муниципального образования г. Нижневартовск, в форматах обеспечивающих прочтение, хранение, электронную корректировку, согласование контролирующими инстанциями</t>
  </si>
  <si>
    <t>106</t>
  </si>
  <si>
    <t>Установка системы видеонаблюдения</t>
  </si>
  <si>
    <t>Наличие квалифицированного персонала в штате исполнителя. Наличие  необходимых нормативных разрешительных документов на право деятельности в указанной сфере.Наличие сертификатов соответствия на применяемые материалы и оборудование.</t>
  </si>
  <si>
    <t>797</t>
  </si>
  <si>
    <t>Март 2016</t>
  </si>
  <si>
    <t>2941120</t>
  </si>
  <si>
    <t>Поставка товара: Аппарат прогрузочный АП-8К</t>
  </si>
  <si>
    <t>108</t>
  </si>
  <si>
    <t>Поставка товара: Аппарат прогрузочный АП-15К</t>
  </si>
  <si>
    <t>109</t>
  </si>
  <si>
    <t xml:space="preserve">Поставка товара: Прибор для проверки защит Ретом-21 </t>
  </si>
  <si>
    <t>7020000</t>
  </si>
  <si>
    <t>Деятельность по учету и технической инвентаризации недвижимого имущества (Оказание услуг по технической инвентаризации и постановке на кадастровый   учет объектов Открытое Акционерное Общество  «Городские электрические сети»)</t>
  </si>
  <si>
    <t xml:space="preserve"> Наличие квалифицированного персонала - кадастровых инженеров в штате исполнителя. Наличие базы данных по земельным участкам, объектам, коммуникациям муниципального образования г. Нижневартовск, в форматах обеспечивающих прочтение, хранение, электронную корректировку, согласование контролирующими инстанциями</t>
  </si>
  <si>
    <t>34.10</t>
  </si>
  <si>
    <t xml:space="preserve">3410000 </t>
  </si>
  <si>
    <t>Приобретение транспорта (легковой,оперативный)</t>
  </si>
  <si>
    <t>Поставка товара: щетка для уборки территории</t>
  </si>
  <si>
    <t>45.10</t>
  </si>
  <si>
    <t>4510301</t>
  </si>
  <si>
    <t>Демонтаж списанных объектов</t>
  </si>
  <si>
    <t>114</t>
  </si>
  <si>
    <t>45.60</t>
  </si>
  <si>
    <t>Выполнение проектно-изыскательских работ по объекту: Реконструкция ВЛ 35 кВ ф.№2, 4 ПС 110/35/6кВ Савкинская до ПС 35/10кВ Совхозная "инв. № 120.049113.01 в составе ЭКС "Магистральные линиии высокого напряжения старой части города, подстанции 35/10кВ (ПС-35кВ), распределительные пункты 10кВ"</t>
  </si>
  <si>
    <t>Документация на бумажном и электронном носителе;  соответствует действующим нормативным документам. Наличие допуска СОР на право выполнять указанную работу Исполнителя.</t>
  </si>
  <si>
    <t>2*9,8</t>
  </si>
  <si>
    <t>228</t>
  </si>
  <si>
    <t>1*2*0,63</t>
  </si>
  <si>
    <t xml:space="preserve">Выполнение проектно-изыскательских работ на объекте "Строительство РП-10кВ (СТПС) в старой части города" </t>
  </si>
  <si>
    <t>118</t>
  </si>
  <si>
    <t xml:space="preserve">Выполнение проектно-изыскательских работ на объекте "Строительство КЛ-10кВ от ПС-35/10кВ "Юбилейная" до РПЖ-12" </t>
  </si>
  <si>
    <t>6*1,2</t>
  </si>
  <si>
    <t xml:space="preserve">Выполнение проектно-изыскательских работ на объекте "Строительство ПС-35/6кВ в районе панели 12ЗПУ" </t>
  </si>
  <si>
    <t>1*2*6,3</t>
  </si>
  <si>
    <t>3 квартал 2015 года</t>
  </si>
  <si>
    <t>Установка границ охранных зон имущества ГЭС</t>
  </si>
  <si>
    <t xml:space="preserve">3410031 </t>
  </si>
  <si>
    <t>Приобретение транспорта (автобус)</t>
  </si>
  <si>
    <t>120</t>
  </si>
  <si>
    <t>Поставка электроматериалов, кабельной продукции, металлопроката, стройматериалов для выполнения КР, ТР, ТО.</t>
  </si>
  <si>
    <t>121</t>
  </si>
  <si>
    <t>2925250</t>
  </si>
  <si>
    <t>Поставка товара: Моечная машина  промышленная (активная пена) типа Керхер</t>
  </si>
  <si>
    <t>4 квартал 2015 года</t>
  </si>
  <si>
    <t xml:space="preserve">Выполнение СМР и ПНР на объекте: "Строительство здания административно-диспетчерских служб ОАО "Городские электрические сети" </t>
  </si>
  <si>
    <t>Декабрь 2017</t>
  </si>
  <si>
    <t>124</t>
  </si>
  <si>
    <t>Поставка транспорта (ППУ-1600 на шасси Камаз)</t>
  </si>
  <si>
    <t>Выполнение СМР и ПНР на объекте:  "Электроснабжение котельной ВПР (IV оч. стр-ва) г. Нижневартовска. Прокладка КЛ-10 кВ до ТП-27/к.Строительство ТП-27/к 10/0,4 кВ"</t>
  </si>
  <si>
    <t>126</t>
  </si>
  <si>
    <t>Выполнение СМР и ПНР на объекте:  "Электроснабжение квартала "Центральный" г. Нижневартовска. Строительство КЛ-10 кВ до ТП-26 (стр.). Строительство ТП-26(стр.) 10/0,4 кВ"</t>
  </si>
  <si>
    <t>2х0,15  1х2х0,63</t>
  </si>
  <si>
    <t>127</t>
  </si>
  <si>
    <t>Выполнение СМР и ПНР на объекте: "Электроснабжение общественного центра 2-й очереди застройки г. Нижневартовска. Прокладка КЛ-10 кВ". "Электроснабжение общественного центра 2-й очереди застройки г. Нижневартовска. Строительство 10/0,4 кВ ТП-х/2, ТП-х/3."</t>
  </si>
  <si>
    <t>1х0,12  2х0,4   1х2х0,63</t>
  </si>
  <si>
    <t>3699010</t>
  </si>
  <si>
    <t>Поставка товара:  канцелярских товаров</t>
  </si>
  <si>
    <t>2424830</t>
  </si>
  <si>
    <t>Поставка товара: хозяйственных товаров</t>
  </si>
  <si>
    <t>3311220</t>
  </si>
  <si>
    <t>Поставка товара: Прибор измерения частичных разрядов
TDS NT</t>
  </si>
  <si>
    <t>Выполнение СМР и ПНР по объекту: Реконструкция ВЛ-6кВ фидер 16 ПС 35/6кВ "Энергонефть" инв.№112.048022.01    в составе ЭСК " Распределительные линии высокого и низкого напряжения промышленной зоны, трансформаторные подстанции"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</si>
  <si>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</si>
  <si>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</si>
  <si>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</si>
  <si>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</si>
  <si>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</si>
  <si>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</si>
  <si>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</si>
  <si>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</si>
  <si>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35.12.10</t>
  </si>
  <si>
    <t>Приобретение распределительных сетей сторонних собственников.                     2-х цепная Воздушная  линия электропередачи              6 кВ с кабельным выходом фидер 15.20 от РПП-4.</t>
  </si>
  <si>
    <t xml:space="preserve">                    2х 0,460;               2х 0,080</t>
  </si>
  <si>
    <t>Закупка у единственного поставщика</t>
  </si>
  <si>
    <t xml:space="preserve">35.12.10   </t>
  </si>
  <si>
    <t>Приобретение распределительных сетей сторонних собственников.                     Воздушная  линии элек-тропередачи 10 кВ ПС 35/10 кВ «Совхозная», фидер 3</t>
  </si>
  <si>
    <t xml:space="preserve">008   </t>
  </si>
  <si>
    <t xml:space="preserve">км   </t>
  </si>
  <si>
    <t>35.12</t>
  </si>
  <si>
    <t xml:space="preserve">Приобретаемое имущество соответствует действующим нормативным документам, работоспособно. </t>
  </si>
  <si>
    <t>105</t>
  </si>
  <si>
    <t>Выполнение СМР и ПНР на объекте "ЛЭП-6кВ от ЛВ 6кВ ф.8 ПС "КОС" с устройством ПЛУ-6кВ, ЗПУ, панель14"</t>
  </si>
  <si>
    <t xml:space="preserve">Наличие допуска СРО на право выполнять указанные работы </t>
  </si>
  <si>
    <t>008      228</t>
  </si>
  <si>
    <t>км. МВА</t>
  </si>
  <si>
    <t xml:space="preserve">ВЛ 1*0,135  КЛ 1*0,215 3ячКСО    </t>
  </si>
  <si>
    <t>93</t>
  </si>
  <si>
    <t>96</t>
  </si>
  <si>
    <t>97</t>
  </si>
  <si>
    <t>98</t>
  </si>
  <si>
    <t>Оказание услуг по формированию и постановке охранных зон объектов электросетевого хозяйства эксплуатируемых ПАО "Горэлектросеть" на кадастровый учет</t>
  </si>
  <si>
    <t>107</t>
  </si>
  <si>
    <t>122</t>
  </si>
  <si>
    <t>123</t>
  </si>
  <si>
    <t>125</t>
  </si>
  <si>
    <t>плана закупки товаров (работ, услуг) с изменениями от 24.09.2015 года</t>
  </si>
  <si>
    <t>3410355</t>
  </si>
  <si>
    <t>Специализированная эл.лаборатория на базе автомобиля по диагностированию КЛ</t>
  </si>
  <si>
    <t>115</t>
  </si>
  <si>
    <t>116</t>
  </si>
  <si>
    <t>117</t>
  </si>
  <si>
    <t>Покрасочно-сушильная камера для крупногабаритного оборудования и машин</t>
  </si>
  <si>
    <t>сентября</t>
  </si>
  <si>
    <t>132</t>
  </si>
  <si>
    <t>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</si>
</sst>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14" fillId="0" borderId="5" xfId="0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" fontId="7" fillId="2" borderId="5" xfId="0" applyNumberFormat="1" applyFont="1" applyFill="1" applyBorder="1" applyAlignment="1">
      <alignment wrapText="1"/>
    </xf>
    <xf numFmtId="4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textRotation="90"/>
    </xf>
    <xf numFmtId="49" fontId="2" fillId="2" borderId="3" xfId="0" applyNumberFormat="1" applyFont="1" applyFill="1" applyBorder="1" applyAlignment="1">
      <alignment horizontal="center" vertical="center" textRotation="90"/>
    </xf>
    <xf numFmtId="49" fontId="2" fillId="2" borderId="4" xfId="0" applyNumberFormat="1" applyFont="1" applyFill="1" applyBorder="1" applyAlignment="1">
      <alignment horizontal="center" vertical="center" textRotation="90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6" fillId="0" borderId="3" xfId="1" applyNumberFormat="1" applyFill="1" applyBorder="1" applyAlignment="1" applyProtection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right"/>
    </xf>
    <xf numFmtId="49" fontId="13" fillId="0" borderId="3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ts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67"/>
  <sheetViews>
    <sheetView tabSelected="1" topLeftCell="B159" zoomScaleNormal="100" workbookViewId="0">
      <selection activeCell="CQ162" sqref="CQ162:DD162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37" width="0.85546875" style="1"/>
    <col min="38" max="38" width="12.42578125" style="1" customWidth="1"/>
    <col min="39" max="52" width="0.85546875" style="1"/>
    <col min="53" max="53" width="5.2851562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51" width="0.85546875" style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61" width="0.85546875" style="1" hidden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2" x14ac:dyDescent="0.2">
      <c r="EC1" s="1" t="s">
        <v>0</v>
      </c>
    </row>
    <row r="2" spans="1:162" ht="12" customHeight="1" x14ac:dyDescent="0.2">
      <c r="EC2" s="135" t="s">
        <v>1</v>
      </c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</row>
    <row r="3" spans="1:162" ht="12" customHeight="1" x14ac:dyDescent="0.2">
      <c r="EC3" s="135" t="s">
        <v>2</v>
      </c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</row>
    <row r="4" spans="1:162" ht="12" customHeight="1" x14ac:dyDescent="0.2"/>
    <row r="5" spans="1:162" s="2" customFormat="1" ht="16.5" x14ac:dyDescent="0.25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</row>
    <row r="6" spans="1:162" s="2" customFormat="1" ht="16.5" x14ac:dyDescent="0.25">
      <c r="A6" s="136" t="s">
        <v>481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</row>
    <row r="7" spans="1:162" s="3" customFormat="1" ht="15.75" x14ac:dyDescent="0.25">
      <c r="BI7" s="4" t="s">
        <v>4</v>
      </c>
      <c r="BJ7" s="137" t="s">
        <v>5</v>
      </c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8" t="s">
        <v>6</v>
      </c>
      <c r="BV7" s="138"/>
      <c r="BW7" s="138"/>
      <c r="BX7" s="138"/>
      <c r="BY7" s="138"/>
      <c r="BZ7" s="138"/>
      <c r="CA7" s="138"/>
      <c r="CB7" s="138"/>
      <c r="CC7" s="138"/>
      <c r="CD7" s="138"/>
      <c r="CE7" s="137" t="s">
        <v>7</v>
      </c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3" t="s">
        <v>8</v>
      </c>
    </row>
    <row r="9" spans="1:162" s="3" customFormat="1" ht="15.75" x14ac:dyDescent="0.25">
      <c r="A9" s="5"/>
      <c r="B9" s="128" t="s">
        <v>9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9"/>
      <c r="BB9" s="5"/>
      <c r="BC9" s="128" t="s">
        <v>10</v>
      </c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9"/>
    </row>
    <row r="10" spans="1:162" s="3" customFormat="1" ht="33.75" customHeight="1" x14ac:dyDescent="0.25">
      <c r="A10" s="5"/>
      <c r="B10" s="128" t="s">
        <v>11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9"/>
      <c r="BB10" s="5"/>
      <c r="BC10" s="133" t="s">
        <v>12</v>
      </c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4"/>
    </row>
    <row r="11" spans="1:162" s="3" customFormat="1" ht="15.75" x14ac:dyDescent="0.25">
      <c r="A11" s="5"/>
      <c r="B11" s="128" t="s">
        <v>13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9"/>
      <c r="BB11" s="5"/>
      <c r="BC11" s="131" t="s">
        <v>14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2"/>
    </row>
    <row r="12" spans="1:162" s="3" customFormat="1" ht="15.75" x14ac:dyDescent="0.25">
      <c r="A12" s="5"/>
      <c r="B12" s="128" t="s">
        <v>15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9"/>
      <c r="BB12" s="5"/>
      <c r="BC12" s="130" t="s">
        <v>16</v>
      </c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2"/>
    </row>
    <row r="13" spans="1:162" s="3" customFormat="1" ht="15.75" x14ac:dyDescent="0.25">
      <c r="A13" s="5"/>
      <c r="B13" s="128" t="s">
        <v>17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9"/>
      <c r="BB13" s="5"/>
      <c r="BC13" s="131" t="s">
        <v>18</v>
      </c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6"/>
    </row>
    <row r="14" spans="1:162" s="3" customFormat="1" ht="15.75" x14ac:dyDescent="0.25">
      <c r="A14" s="5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9"/>
      <c r="BB14" s="5"/>
      <c r="BC14" s="131" t="s">
        <v>20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6"/>
    </row>
    <row r="15" spans="1:162" s="3" customFormat="1" ht="15.75" x14ac:dyDescent="0.25">
      <c r="A15" s="5"/>
      <c r="B15" s="128" t="s">
        <v>21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9"/>
      <c r="BB15" s="5"/>
      <c r="BC15" s="131" t="s">
        <v>22</v>
      </c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6"/>
    </row>
    <row r="16" spans="1:162" x14ac:dyDescent="0.2">
      <c r="FF16" s="7"/>
    </row>
    <row r="17" spans="1:165" s="9" customFormat="1" ht="24.75" customHeight="1" x14ac:dyDescent="0.25">
      <c r="A17" s="150" t="s">
        <v>23</v>
      </c>
      <c r="B17" s="151"/>
      <c r="C17" s="151"/>
      <c r="D17" s="151"/>
      <c r="E17" s="151"/>
      <c r="F17" s="151"/>
      <c r="G17" s="151"/>
      <c r="H17" s="152"/>
      <c r="I17" s="150" t="s">
        <v>24</v>
      </c>
      <c r="J17" s="151"/>
      <c r="K17" s="151"/>
      <c r="L17" s="151"/>
      <c r="M17" s="151"/>
      <c r="N17" s="151"/>
      <c r="O17" s="151"/>
      <c r="P17" s="151"/>
      <c r="Q17" s="152"/>
      <c r="R17" s="150" t="s">
        <v>25</v>
      </c>
      <c r="S17" s="151"/>
      <c r="T17" s="151"/>
      <c r="U17" s="151"/>
      <c r="V17" s="151"/>
      <c r="W17" s="151"/>
      <c r="X17" s="151"/>
      <c r="Y17" s="151"/>
      <c r="Z17" s="152"/>
      <c r="AA17" s="139" t="s">
        <v>26</v>
      </c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1"/>
      <c r="EC17" s="142" t="s">
        <v>27</v>
      </c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4"/>
      <c r="EO17" s="142" t="s">
        <v>28</v>
      </c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8"/>
    </row>
    <row r="18" spans="1:165" s="9" customFormat="1" ht="74.25" customHeight="1" x14ac:dyDescent="0.25">
      <c r="A18" s="153"/>
      <c r="B18" s="154"/>
      <c r="C18" s="154"/>
      <c r="D18" s="154"/>
      <c r="E18" s="154"/>
      <c r="F18" s="154"/>
      <c r="G18" s="154"/>
      <c r="H18" s="155"/>
      <c r="I18" s="153"/>
      <c r="J18" s="154"/>
      <c r="K18" s="154"/>
      <c r="L18" s="154"/>
      <c r="M18" s="154"/>
      <c r="N18" s="154"/>
      <c r="O18" s="154"/>
      <c r="P18" s="154"/>
      <c r="Q18" s="155"/>
      <c r="R18" s="153"/>
      <c r="S18" s="154"/>
      <c r="T18" s="154"/>
      <c r="U18" s="154"/>
      <c r="V18" s="154"/>
      <c r="W18" s="154"/>
      <c r="X18" s="154"/>
      <c r="Y18" s="154"/>
      <c r="Z18" s="155"/>
      <c r="AA18" s="142" t="s">
        <v>29</v>
      </c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4"/>
      <c r="AM18" s="142" t="s">
        <v>30</v>
      </c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4"/>
      <c r="BB18" s="139" t="s">
        <v>31</v>
      </c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1"/>
      <c r="BQ18" s="142" t="s">
        <v>32</v>
      </c>
      <c r="BR18" s="143"/>
      <c r="BS18" s="143"/>
      <c r="BT18" s="143"/>
      <c r="BU18" s="143"/>
      <c r="BV18" s="143"/>
      <c r="BW18" s="143"/>
      <c r="BX18" s="143"/>
      <c r="BY18" s="143"/>
      <c r="BZ18" s="143"/>
      <c r="CA18" s="144"/>
      <c r="CB18" s="139" t="s">
        <v>33</v>
      </c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1"/>
      <c r="CQ18" s="142" t="s">
        <v>34</v>
      </c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4"/>
      <c r="DE18" s="139" t="s">
        <v>35</v>
      </c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1"/>
      <c r="EC18" s="159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1"/>
      <c r="EO18" s="145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8"/>
    </row>
    <row r="19" spans="1:165" s="9" customFormat="1" ht="86.25" customHeight="1" x14ac:dyDescent="0.25">
      <c r="A19" s="156"/>
      <c r="B19" s="157"/>
      <c r="C19" s="157"/>
      <c r="D19" s="157"/>
      <c r="E19" s="157"/>
      <c r="F19" s="157"/>
      <c r="G19" s="157"/>
      <c r="H19" s="158"/>
      <c r="I19" s="156"/>
      <c r="J19" s="157"/>
      <c r="K19" s="157"/>
      <c r="L19" s="157"/>
      <c r="M19" s="157"/>
      <c r="N19" s="157"/>
      <c r="O19" s="157"/>
      <c r="P19" s="157"/>
      <c r="Q19" s="158"/>
      <c r="R19" s="156"/>
      <c r="S19" s="157"/>
      <c r="T19" s="157"/>
      <c r="U19" s="157"/>
      <c r="V19" s="157"/>
      <c r="W19" s="157"/>
      <c r="X19" s="157"/>
      <c r="Y19" s="157"/>
      <c r="Z19" s="158"/>
      <c r="AA19" s="145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7"/>
      <c r="AM19" s="145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7"/>
      <c r="BB19" s="148" t="s">
        <v>36</v>
      </c>
      <c r="BC19" s="148"/>
      <c r="BD19" s="148"/>
      <c r="BE19" s="148"/>
      <c r="BF19" s="148"/>
      <c r="BG19" s="148"/>
      <c r="BH19" s="148" t="s">
        <v>37</v>
      </c>
      <c r="BI19" s="148"/>
      <c r="BJ19" s="148"/>
      <c r="BK19" s="148"/>
      <c r="BL19" s="148"/>
      <c r="BM19" s="148"/>
      <c r="BN19" s="148"/>
      <c r="BO19" s="148"/>
      <c r="BP19" s="148"/>
      <c r="BQ19" s="145"/>
      <c r="BR19" s="146"/>
      <c r="BS19" s="146"/>
      <c r="BT19" s="146"/>
      <c r="BU19" s="146"/>
      <c r="BV19" s="146"/>
      <c r="BW19" s="146"/>
      <c r="BX19" s="146"/>
      <c r="BY19" s="146"/>
      <c r="BZ19" s="146"/>
      <c r="CA19" s="147"/>
      <c r="CB19" s="148" t="s">
        <v>38</v>
      </c>
      <c r="CC19" s="148"/>
      <c r="CD19" s="148"/>
      <c r="CE19" s="148"/>
      <c r="CF19" s="148"/>
      <c r="CG19" s="148"/>
      <c r="CH19" s="148" t="s">
        <v>37</v>
      </c>
      <c r="CI19" s="148"/>
      <c r="CJ19" s="148"/>
      <c r="CK19" s="148"/>
      <c r="CL19" s="148"/>
      <c r="CM19" s="148"/>
      <c r="CN19" s="148"/>
      <c r="CO19" s="148"/>
      <c r="CP19" s="148"/>
      <c r="CQ19" s="145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  <c r="DE19" s="149" t="s">
        <v>39</v>
      </c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 t="s">
        <v>40</v>
      </c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5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7"/>
      <c r="EO19" s="149" t="s">
        <v>41</v>
      </c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39"/>
      <c r="FF19" s="8"/>
    </row>
    <row r="20" spans="1:165" s="11" customFormat="1" ht="12" x14ac:dyDescent="0.2">
      <c r="A20" s="170" t="s">
        <v>42</v>
      </c>
      <c r="B20" s="170"/>
      <c r="C20" s="170"/>
      <c r="D20" s="170"/>
      <c r="E20" s="170"/>
      <c r="F20" s="170"/>
      <c r="G20" s="170"/>
      <c r="H20" s="170"/>
      <c r="I20" s="170" t="s">
        <v>43</v>
      </c>
      <c r="J20" s="170"/>
      <c r="K20" s="170"/>
      <c r="L20" s="170"/>
      <c r="M20" s="170"/>
      <c r="N20" s="170"/>
      <c r="O20" s="170"/>
      <c r="P20" s="170"/>
      <c r="Q20" s="170"/>
      <c r="R20" s="170" t="s">
        <v>44</v>
      </c>
      <c r="S20" s="170"/>
      <c r="T20" s="170"/>
      <c r="U20" s="170"/>
      <c r="V20" s="170"/>
      <c r="W20" s="170"/>
      <c r="X20" s="170"/>
      <c r="Y20" s="170"/>
      <c r="Z20" s="170"/>
      <c r="AA20" s="162">
        <v>4</v>
      </c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>
        <v>5</v>
      </c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>
        <v>6</v>
      </c>
      <c r="BC20" s="162"/>
      <c r="BD20" s="162"/>
      <c r="BE20" s="162"/>
      <c r="BF20" s="162"/>
      <c r="BG20" s="162"/>
      <c r="BH20" s="162">
        <v>7</v>
      </c>
      <c r="BI20" s="162"/>
      <c r="BJ20" s="162"/>
      <c r="BK20" s="162"/>
      <c r="BL20" s="162"/>
      <c r="BM20" s="162"/>
      <c r="BN20" s="162"/>
      <c r="BO20" s="162"/>
      <c r="BP20" s="162"/>
      <c r="BQ20" s="162">
        <v>8</v>
      </c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>
        <v>9</v>
      </c>
      <c r="CC20" s="162"/>
      <c r="CD20" s="162"/>
      <c r="CE20" s="162"/>
      <c r="CF20" s="162"/>
      <c r="CG20" s="162"/>
      <c r="CH20" s="162">
        <v>10</v>
      </c>
      <c r="CI20" s="162"/>
      <c r="CJ20" s="162"/>
      <c r="CK20" s="162"/>
      <c r="CL20" s="162"/>
      <c r="CM20" s="162"/>
      <c r="CN20" s="162"/>
      <c r="CO20" s="162"/>
      <c r="CP20" s="162"/>
      <c r="CQ20" s="162">
        <v>11</v>
      </c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>
        <v>12</v>
      </c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>
        <v>13</v>
      </c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3">
        <v>14</v>
      </c>
      <c r="ED20" s="168"/>
      <c r="EE20" s="168"/>
      <c r="EF20" s="168"/>
      <c r="EG20" s="168"/>
      <c r="EH20" s="168"/>
      <c r="EI20" s="168"/>
      <c r="EJ20" s="168"/>
      <c r="EK20" s="168"/>
      <c r="EL20" s="168"/>
      <c r="EM20" s="168"/>
      <c r="EN20" s="169"/>
      <c r="EO20" s="162">
        <v>15</v>
      </c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3"/>
      <c r="FF20" s="10"/>
    </row>
    <row r="21" spans="1:165" s="11" customFormat="1" ht="12" x14ac:dyDescent="0.2">
      <c r="A21" s="164" t="s">
        <v>45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0"/>
      <c r="FG21" s="12"/>
      <c r="FH21" s="12"/>
      <c r="FI21" s="12"/>
    </row>
    <row r="22" spans="1:165" s="15" customFormat="1" ht="70.5" customHeight="1" x14ac:dyDescent="0.25">
      <c r="A22" s="72" t="s">
        <v>42</v>
      </c>
      <c r="B22" s="73"/>
      <c r="C22" s="73"/>
      <c r="D22" s="73"/>
      <c r="E22" s="73"/>
      <c r="F22" s="73"/>
      <c r="G22" s="73"/>
      <c r="H22" s="74"/>
      <c r="I22" s="72" t="s">
        <v>46</v>
      </c>
      <c r="J22" s="73"/>
      <c r="K22" s="73"/>
      <c r="L22" s="73"/>
      <c r="M22" s="73"/>
      <c r="N22" s="73"/>
      <c r="O22" s="73"/>
      <c r="P22" s="73"/>
      <c r="Q22" s="74"/>
      <c r="R22" s="90" t="s">
        <v>47</v>
      </c>
      <c r="S22" s="91"/>
      <c r="T22" s="91"/>
      <c r="U22" s="91"/>
      <c r="V22" s="91"/>
      <c r="W22" s="91"/>
      <c r="X22" s="91"/>
      <c r="Y22" s="91"/>
      <c r="Z22" s="92"/>
      <c r="AA22" s="166" t="s">
        <v>48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7" t="s">
        <v>49</v>
      </c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90" t="s">
        <v>50</v>
      </c>
      <c r="BC22" s="91"/>
      <c r="BD22" s="91"/>
      <c r="BE22" s="91"/>
      <c r="BF22" s="91"/>
      <c r="BG22" s="92"/>
      <c r="BH22" s="78" t="s">
        <v>51</v>
      </c>
      <c r="BI22" s="79"/>
      <c r="BJ22" s="79"/>
      <c r="BK22" s="79"/>
      <c r="BL22" s="79"/>
      <c r="BM22" s="79"/>
      <c r="BN22" s="79"/>
      <c r="BO22" s="79"/>
      <c r="BP22" s="80"/>
      <c r="BQ22" s="81" t="s">
        <v>52</v>
      </c>
      <c r="BR22" s="82"/>
      <c r="BS22" s="82"/>
      <c r="BT22" s="82"/>
      <c r="BU22" s="82"/>
      <c r="BV22" s="82"/>
      <c r="BW22" s="82"/>
      <c r="BX22" s="82"/>
      <c r="BY22" s="82"/>
      <c r="BZ22" s="82"/>
      <c r="CA22" s="83"/>
      <c r="CB22" s="72" t="s">
        <v>53</v>
      </c>
      <c r="CC22" s="73"/>
      <c r="CD22" s="73"/>
      <c r="CE22" s="73"/>
      <c r="CF22" s="73"/>
      <c r="CG22" s="74"/>
      <c r="CH22" s="75" t="s">
        <v>54</v>
      </c>
      <c r="CI22" s="76"/>
      <c r="CJ22" s="76"/>
      <c r="CK22" s="76"/>
      <c r="CL22" s="76"/>
      <c r="CM22" s="76"/>
      <c r="CN22" s="76"/>
      <c r="CO22" s="76"/>
      <c r="CP22" s="77"/>
      <c r="CQ22" s="84">
        <v>3150</v>
      </c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  <c r="DE22" s="174">
        <v>41974</v>
      </c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6"/>
      <c r="DR22" s="90" t="s">
        <v>55</v>
      </c>
      <c r="DS22" s="91"/>
      <c r="DT22" s="91"/>
      <c r="DU22" s="91"/>
      <c r="DV22" s="91"/>
      <c r="DW22" s="91"/>
      <c r="DX22" s="91"/>
      <c r="DY22" s="91"/>
      <c r="DZ22" s="91"/>
      <c r="EA22" s="91"/>
      <c r="EB22" s="92"/>
      <c r="EC22" s="78" t="s">
        <v>56</v>
      </c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80"/>
      <c r="EO22" s="78" t="s">
        <v>57</v>
      </c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80"/>
      <c r="FF22" s="13"/>
      <c r="FG22" s="14"/>
      <c r="FH22" s="14"/>
      <c r="FI22" s="14"/>
    </row>
    <row r="23" spans="1:165" s="15" customFormat="1" ht="80.25" customHeight="1" x14ac:dyDescent="0.25">
      <c r="A23" s="90" t="s">
        <v>43</v>
      </c>
      <c r="B23" s="91"/>
      <c r="C23" s="91"/>
      <c r="D23" s="91"/>
      <c r="E23" s="91"/>
      <c r="F23" s="91"/>
      <c r="G23" s="91"/>
      <c r="H23" s="92"/>
      <c r="I23" s="72" t="s">
        <v>46</v>
      </c>
      <c r="J23" s="73"/>
      <c r="K23" s="73"/>
      <c r="L23" s="73"/>
      <c r="M23" s="73"/>
      <c r="N23" s="73"/>
      <c r="O23" s="73"/>
      <c r="P23" s="73"/>
      <c r="Q23" s="74"/>
      <c r="R23" s="90" t="s">
        <v>58</v>
      </c>
      <c r="S23" s="91"/>
      <c r="T23" s="91"/>
      <c r="U23" s="91"/>
      <c r="V23" s="91"/>
      <c r="W23" s="91"/>
      <c r="X23" s="91"/>
      <c r="Y23" s="91"/>
      <c r="Z23" s="92"/>
      <c r="AA23" s="75" t="s">
        <v>59</v>
      </c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7"/>
      <c r="AM23" s="166" t="s">
        <v>60</v>
      </c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90" t="s">
        <v>61</v>
      </c>
      <c r="BC23" s="91"/>
      <c r="BD23" s="91"/>
      <c r="BE23" s="91"/>
      <c r="BF23" s="91"/>
      <c r="BG23" s="92"/>
      <c r="BH23" s="78" t="s">
        <v>62</v>
      </c>
      <c r="BI23" s="79"/>
      <c r="BJ23" s="79"/>
      <c r="BK23" s="79"/>
      <c r="BL23" s="79"/>
      <c r="BM23" s="79"/>
      <c r="BN23" s="79"/>
      <c r="BO23" s="79"/>
      <c r="BP23" s="80"/>
      <c r="BQ23" s="78" t="s">
        <v>63</v>
      </c>
      <c r="BR23" s="79"/>
      <c r="BS23" s="79"/>
      <c r="BT23" s="79"/>
      <c r="BU23" s="79"/>
      <c r="BV23" s="79"/>
      <c r="BW23" s="79"/>
      <c r="BX23" s="79"/>
      <c r="BY23" s="79"/>
      <c r="BZ23" s="79"/>
      <c r="CA23" s="80"/>
      <c r="CB23" s="72" t="s">
        <v>53</v>
      </c>
      <c r="CC23" s="73"/>
      <c r="CD23" s="73"/>
      <c r="CE23" s="73"/>
      <c r="CF23" s="73"/>
      <c r="CG23" s="74"/>
      <c r="CH23" s="75" t="s">
        <v>54</v>
      </c>
      <c r="CI23" s="76"/>
      <c r="CJ23" s="76"/>
      <c r="CK23" s="76"/>
      <c r="CL23" s="76"/>
      <c r="CM23" s="76"/>
      <c r="CN23" s="76"/>
      <c r="CO23" s="76"/>
      <c r="CP23" s="77"/>
      <c r="CQ23" s="84">
        <v>1900</v>
      </c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  <c r="DE23" s="174">
        <v>41974</v>
      </c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6"/>
      <c r="DR23" s="90" t="s">
        <v>64</v>
      </c>
      <c r="DS23" s="91"/>
      <c r="DT23" s="91"/>
      <c r="DU23" s="91"/>
      <c r="DV23" s="91"/>
      <c r="DW23" s="91"/>
      <c r="DX23" s="91"/>
      <c r="DY23" s="91"/>
      <c r="DZ23" s="91"/>
      <c r="EA23" s="91"/>
      <c r="EB23" s="92"/>
      <c r="EC23" s="78" t="s">
        <v>56</v>
      </c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80"/>
      <c r="EO23" s="78" t="s">
        <v>65</v>
      </c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80"/>
      <c r="FF23" s="13"/>
      <c r="FG23" s="14"/>
      <c r="FH23" s="14"/>
      <c r="FI23" s="14"/>
    </row>
    <row r="24" spans="1:165" s="15" customFormat="1" ht="68.25" customHeight="1" x14ac:dyDescent="0.25">
      <c r="A24" s="90" t="s">
        <v>44</v>
      </c>
      <c r="B24" s="91"/>
      <c r="C24" s="91"/>
      <c r="D24" s="91"/>
      <c r="E24" s="91"/>
      <c r="F24" s="91"/>
      <c r="G24" s="91"/>
      <c r="H24" s="92"/>
      <c r="I24" s="72" t="s">
        <v>46</v>
      </c>
      <c r="J24" s="73"/>
      <c r="K24" s="73"/>
      <c r="L24" s="73"/>
      <c r="M24" s="73"/>
      <c r="N24" s="73"/>
      <c r="O24" s="73"/>
      <c r="P24" s="73"/>
      <c r="Q24" s="74"/>
      <c r="R24" s="90" t="s">
        <v>58</v>
      </c>
      <c r="S24" s="91"/>
      <c r="T24" s="91"/>
      <c r="U24" s="91"/>
      <c r="V24" s="91"/>
      <c r="W24" s="91"/>
      <c r="X24" s="91"/>
      <c r="Y24" s="91"/>
      <c r="Z24" s="92"/>
      <c r="AA24" s="75" t="s">
        <v>66</v>
      </c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7"/>
      <c r="AM24" s="171" t="s">
        <v>60</v>
      </c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3"/>
      <c r="BB24" s="90" t="s">
        <v>50</v>
      </c>
      <c r="BC24" s="91"/>
      <c r="BD24" s="91"/>
      <c r="BE24" s="91"/>
      <c r="BF24" s="91"/>
      <c r="BG24" s="92"/>
      <c r="BH24" s="78" t="s">
        <v>67</v>
      </c>
      <c r="BI24" s="79"/>
      <c r="BJ24" s="79"/>
      <c r="BK24" s="79"/>
      <c r="BL24" s="79"/>
      <c r="BM24" s="79"/>
      <c r="BN24" s="79"/>
      <c r="BO24" s="79"/>
      <c r="BP24" s="80"/>
      <c r="BQ24" s="78" t="s">
        <v>68</v>
      </c>
      <c r="BR24" s="79"/>
      <c r="BS24" s="79"/>
      <c r="BT24" s="79"/>
      <c r="BU24" s="79"/>
      <c r="BV24" s="79"/>
      <c r="BW24" s="79"/>
      <c r="BX24" s="79"/>
      <c r="BY24" s="79"/>
      <c r="BZ24" s="79"/>
      <c r="CA24" s="80"/>
      <c r="CB24" s="72" t="s">
        <v>53</v>
      </c>
      <c r="CC24" s="73"/>
      <c r="CD24" s="73"/>
      <c r="CE24" s="73"/>
      <c r="CF24" s="73"/>
      <c r="CG24" s="74"/>
      <c r="CH24" s="75" t="s">
        <v>54</v>
      </c>
      <c r="CI24" s="76"/>
      <c r="CJ24" s="76"/>
      <c r="CK24" s="76"/>
      <c r="CL24" s="76"/>
      <c r="CM24" s="76"/>
      <c r="CN24" s="76"/>
      <c r="CO24" s="76"/>
      <c r="CP24" s="77"/>
      <c r="CQ24" s="84">
        <v>515</v>
      </c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  <c r="DE24" s="174">
        <v>41974</v>
      </c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6"/>
      <c r="DR24" s="90" t="s">
        <v>69</v>
      </c>
      <c r="DS24" s="91"/>
      <c r="DT24" s="91"/>
      <c r="DU24" s="91"/>
      <c r="DV24" s="91"/>
      <c r="DW24" s="91"/>
      <c r="DX24" s="91"/>
      <c r="DY24" s="91"/>
      <c r="DZ24" s="91"/>
      <c r="EA24" s="91"/>
      <c r="EB24" s="92"/>
      <c r="EC24" s="78" t="s">
        <v>56</v>
      </c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80"/>
      <c r="EO24" s="78" t="s">
        <v>65</v>
      </c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80"/>
      <c r="FF24" s="13"/>
      <c r="FG24" s="14"/>
      <c r="FH24" s="14"/>
      <c r="FI24" s="14"/>
    </row>
    <row r="25" spans="1:165" s="15" customFormat="1" ht="171" customHeight="1" x14ac:dyDescent="0.25">
      <c r="A25" s="90" t="s">
        <v>70</v>
      </c>
      <c r="B25" s="91"/>
      <c r="C25" s="91"/>
      <c r="D25" s="91"/>
      <c r="E25" s="91"/>
      <c r="F25" s="91"/>
      <c r="G25" s="91"/>
      <c r="H25" s="92"/>
      <c r="I25" s="72" t="s">
        <v>46</v>
      </c>
      <c r="J25" s="73"/>
      <c r="K25" s="73"/>
      <c r="L25" s="73"/>
      <c r="M25" s="73"/>
      <c r="N25" s="73"/>
      <c r="O25" s="73"/>
      <c r="P25" s="73"/>
      <c r="Q25" s="74"/>
      <c r="R25" s="90" t="s">
        <v>58</v>
      </c>
      <c r="S25" s="91"/>
      <c r="T25" s="91"/>
      <c r="U25" s="91"/>
      <c r="V25" s="91"/>
      <c r="W25" s="91"/>
      <c r="X25" s="91"/>
      <c r="Y25" s="91"/>
      <c r="Z25" s="92"/>
      <c r="AA25" s="75" t="s">
        <v>71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7"/>
      <c r="AM25" s="166" t="s">
        <v>60</v>
      </c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90" t="s">
        <v>72</v>
      </c>
      <c r="BC25" s="91"/>
      <c r="BD25" s="91"/>
      <c r="BE25" s="91"/>
      <c r="BF25" s="91"/>
      <c r="BG25" s="92"/>
      <c r="BH25" s="78" t="s">
        <v>73</v>
      </c>
      <c r="BI25" s="79"/>
      <c r="BJ25" s="79"/>
      <c r="BK25" s="79"/>
      <c r="BL25" s="79"/>
      <c r="BM25" s="79"/>
      <c r="BN25" s="79"/>
      <c r="BO25" s="79"/>
      <c r="BP25" s="80"/>
      <c r="BQ25" s="78" t="s">
        <v>74</v>
      </c>
      <c r="BR25" s="79"/>
      <c r="BS25" s="79"/>
      <c r="BT25" s="79"/>
      <c r="BU25" s="79"/>
      <c r="BV25" s="79"/>
      <c r="BW25" s="79"/>
      <c r="BX25" s="79"/>
      <c r="BY25" s="79"/>
      <c r="BZ25" s="79"/>
      <c r="CA25" s="80"/>
      <c r="CB25" s="72" t="s">
        <v>53</v>
      </c>
      <c r="CC25" s="73"/>
      <c r="CD25" s="73"/>
      <c r="CE25" s="73"/>
      <c r="CF25" s="73"/>
      <c r="CG25" s="74"/>
      <c r="CH25" s="75" t="s">
        <v>54</v>
      </c>
      <c r="CI25" s="76"/>
      <c r="CJ25" s="76"/>
      <c r="CK25" s="76"/>
      <c r="CL25" s="76"/>
      <c r="CM25" s="76"/>
      <c r="CN25" s="76"/>
      <c r="CO25" s="76"/>
      <c r="CP25" s="77"/>
      <c r="CQ25" s="84">
        <v>240</v>
      </c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  <c r="DE25" s="174">
        <v>41974</v>
      </c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6"/>
      <c r="DR25" s="90" t="s">
        <v>64</v>
      </c>
      <c r="DS25" s="91"/>
      <c r="DT25" s="91"/>
      <c r="DU25" s="91"/>
      <c r="DV25" s="91"/>
      <c r="DW25" s="91"/>
      <c r="DX25" s="91"/>
      <c r="DY25" s="91"/>
      <c r="DZ25" s="91"/>
      <c r="EA25" s="91"/>
      <c r="EB25" s="92"/>
      <c r="EC25" s="78" t="s">
        <v>56</v>
      </c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80"/>
      <c r="EO25" s="78" t="s">
        <v>65</v>
      </c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80"/>
      <c r="FF25" s="13"/>
      <c r="FG25" s="14"/>
      <c r="FH25" s="14"/>
      <c r="FI25" s="14"/>
    </row>
    <row r="26" spans="1:165" s="15" customFormat="1" ht="77.25" customHeight="1" x14ac:dyDescent="0.25">
      <c r="A26" s="72" t="s">
        <v>75</v>
      </c>
      <c r="B26" s="73"/>
      <c r="C26" s="73"/>
      <c r="D26" s="73"/>
      <c r="E26" s="73"/>
      <c r="F26" s="73"/>
      <c r="G26" s="73"/>
      <c r="H26" s="74"/>
      <c r="I26" s="72" t="s">
        <v>46</v>
      </c>
      <c r="J26" s="73"/>
      <c r="K26" s="73"/>
      <c r="L26" s="73"/>
      <c r="M26" s="73"/>
      <c r="N26" s="73"/>
      <c r="O26" s="73"/>
      <c r="P26" s="73"/>
      <c r="Q26" s="74"/>
      <c r="R26" s="72" t="s">
        <v>76</v>
      </c>
      <c r="S26" s="73"/>
      <c r="T26" s="73"/>
      <c r="U26" s="73"/>
      <c r="V26" s="73"/>
      <c r="W26" s="73"/>
      <c r="X26" s="73"/>
      <c r="Y26" s="73"/>
      <c r="Z26" s="74"/>
      <c r="AA26" s="166" t="s">
        <v>77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 t="s">
        <v>78</v>
      </c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90" t="s">
        <v>50</v>
      </c>
      <c r="BC26" s="91"/>
      <c r="BD26" s="91"/>
      <c r="BE26" s="91"/>
      <c r="BF26" s="91"/>
      <c r="BG26" s="92"/>
      <c r="BH26" s="78" t="s">
        <v>51</v>
      </c>
      <c r="BI26" s="79"/>
      <c r="BJ26" s="79"/>
      <c r="BK26" s="79"/>
      <c r="BL26" s="79"/>
      <c r="BM26" s="79"/>
      <c r="BN26" s="79"/>
      <c r="BO26" s="79"/>
      <c r="BP26" s="80"/>
      <c r="BQ26" s="81" t="s">
        <v>79</v>
      </c>
      <c r="BR26" s="82"/>
      <c r="BS26" s="82"/>
      <c r="BT26" s="82"/>
      <c r="BU26" s="82"/>
      <c r="BV26" s="82"/>
      <c r="BW26" s="82"/>
      <c r="BX26" s="82"/>
      <c r="BY26" s="82"/>
      <c r="BZ26" s="82"/>
      <c r="CA26" s="83"/>
      <c r="CB26" s="72" t="s">
        <v>53</v>
      </c>
      <c r="CC26" s="73"/>
      <c r="CD26" s="73"/>
      <c r="CE26" s="73"/>
      <c r="CF26" s="73"/>
      <c r="CG26" s="74"/>
      <c r="CH26" s="75" t="s">
        <v>54</v>
      </c>
      <c r="CI26" s="76"/>
      <c r="CJ26" s="76"/>
      <c r="CK26" s="76"/>
      <c r="CL26" s="76"/>
      <c r="CM26" s="76"/>
      <c r="CN26" s="76"/>
      <c r="CO26" s="76"/>
      <c r="CP26" s="77"/>
      <c r="CQ26" s="84">
        <v>40700</v>
      </c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  <c r="DE26" s="87">
        <v>41974</v>
      </c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9"/>
      <c r="DR26" s="178" t="s">
        <v>80</v>
      </c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78" t="s">
        <v>56</v>
      </c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80"/>
      <c r="EO26" s="78" t="s">
        <v>65</v>
      </c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80"/>
      <c r="FF26" s="13"/>
      <c r="FG26" s="14"/>
      <c r="FH26" s="14"/>
      <c r="FI26" s="14"/>
    </row>
    <row r="27" spans="1:165" s="15" customFormat="1" ht="93.75" customHeight="1" x14ac:dyDescent="0.25">
      <c r="A27" s="72" t="s">
        <v>81</v>
      </c>
      <c r="B27" s="73"/>
      <c r="C27" s="73"/>
      <c r="D27" s="73"/>
      <c r="E27" s="73"/>
      <c r="F27" s="73"/>
      <c r="G27" s="73"/>
      <c r="H27" s="74"/>
      <c r="I27" s="177" t="s">
        <v>46</v>
      </c>
      <c r="J27" s="177"/>
      <c r="K27" s="177"/>
      <c r="L27" s="177"/>
      <c r="M27" s="177"/>
      <c r="N27" s="177"/>
      <c r="O27" s="177"/>
      <c r="P27" s="177"/>
      <c r="Q27" s="177"/>
      <c r="R27" s="177" t="s">
        <v>76</v>
      </c>
      <c r="S27" s="177"/>
      <c r="T27" s="177"/>
      <c r="U27" s="177"/>
      <c r="V27" s="177"/>
      <c r="W27" s="177"/>
      <c r="X27" s="177"/>
      <c r="Y27" s="177"/>
      <c r="Z27" s="177"/>
      <c r="AA27" s="182" t="s">
        <v>82</v>
      </c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66" t="s">
        <v>78</v>
      </c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78" t="s">
        <v>83</v>
      </c>
      <c r="BC27" s="178"/>
      <c r="BD27" s="178"/>
      <c r="BE27" s="178"/>
      <c r="BF27" s="178"/>
      <c r="BG27" s="178"/>
      <c r="BH27" s="166" t="s">
        <v>84</v>
      </c>
      <c r="BI27" s="166"/>
      <c r="BJ27" s="166"/>
      <c r="BK27" s="166"/>
      <c r="BL27" s="166"/>
      <c r="BM27" s="166"/>
      <c r="BN27" s="166"/>
      <c r="BO27" s="166"/>
      <c r="BP27" s="166"/>
      <c r="BQ27" s="183" t="s">
        <v>85</v>
      </c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77" t="s">
        <v>53</v>
      </c>
      <c r="CC27" s="177"/>
      <c r="CD27" s="177"/>
      <c r="CE27" s="177"/>
      <c r="CF27" s="177"/>
      <c r="CG27" s="177"/>
      <c r="CH27" s="166" t="s">
        <v>54</v>
      </c>
      <c r="CI27" s="166"/>
      <c r="CJ27" s="166"/>
      <c r="CK27" s="166"/>
      <c r="CL27" s="166"/>
      <c r="CM27" s="166"/>
      <c r="CN27" s="166"/>
      <c r="CO27" s="166"/>
      <c r="CP27" s="166"/>
      <c r="CQ27" s="179">
        <v>3796</v>
      </c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80">
        <v>41974</v>
      </c>
      <c r="DF27" s="180"/>
      <c r="DG27" s="180"/>
      <c r="DH27" s="180"/>
      <c r="DI27" s="180"/>
      <c r="DJ27" s="180"/>
      <c r="DK27" s="180"/>
      <c r="DL27" s="180"/>
      <c r="DM27" s="180"/>
      <c r="DN27" s="180"/>
      <c r="DO27" s="180"/>
      <c r="DP27" s="180"/>
      <c r="DQ27" s="180"/>
      <c r="DR27" s="178" t="s">
        <v>80</v>
      </c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66" t="s">
        <v>56</v>
      </c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81" t="s">
        <v>65</v>
      </c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3"/>
      <c r="FG27" s="14"/>
      <c r="FH27" s="14"/>
      <c r="FI27" s="14"/>
    </row>
    <row r="28" spans="1:165" s="15" customFormat="1" ht="90" customHeight="1" x14ac:dyDescent="0.25">
      <c r="A28" s="72" t="s">
        <v>86</v>
      </c>
      <c r="B28" s="73"/>
      <c r="C28" s="73"/>
      <c r="D28" s="73"/>
      <c r="E28" s="73"/>
      <c r="F28" s="73"/>
      <c r="G28" s="73"/>
      <c r="H28" s="74"/>
      <c r="I28" s="177" t="s">
        <v>46</v>
      </c>
      <c r="J28" s="177"/>
      <c r="K28" s="177"/>
      <c r="L28" s="177"/>
      <c r="M28" s="177"/>
      <c r="N28" s="177"/>
      <c r="O28" s="177"/>
      <c r="P28" s="177"/>
      <c r="Q28" s="177"/>
      <c r="R28" s="177" t="s">
        <v>76</v>
      </c>
      <c r="S28" s="177"/>
      <c r="T28" s="177"/>
      <c r="U28" s="177"/>
      <c r="V28" s="177"/>
      <c r="W28" s="177"/>
      <c r="X28" s="177"/>
      <c r="Y28" s="177"/>
      <c r="Z28" s="177"/>
      <c r="AA28" s="167" t="s">
        <v>87</v>
      </c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6" t="s">
        <v>78</v>
      </c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78" t="s">
        <v>83</v>
      </c>
      <c r="BC28" s="178"/>
      <c r="BD28" s="178"/>
      <c r="BE28" s="178"/>
      <c r="BF28" s="178"/>
      <c r="BG28" s="178"/>
      <c r="BH28" s="166" t="s">
        <v>84</v>
      </c>
      <c r="BI28" s="166"/>
      <c r="BJ28" s="166"/>
      <c r="BK28" s="166"/>
      <c r="BL28" s="166"/>
      <c r="BM28" s="166"/>
      <c r="BN28" s="166"/>
      <c r="BO28" s="166"/>
      <c r="BP28" s="166"/>
      <c r="BQ28" s="183" t="s">
        <v>85</v>
      </c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77" t="s">
        <v>53</v>
      </c>
      <c r="CC28" s="177"/>
      <c r="CD28" s="177"/>
      <c r="CE28" s="177"/>
      <c r="CF28" s="177"/>
      <c r="CG28" s="177"/>
      <c r="CH28" s="166" t="s">
        <v>54</v>
      </c>
      <c r="CI28" s="166"/>
      <c r="CJ28" s="166"/>
      <c r="CK28" s="166"/>
      <c r="CL28" s="166"/>
      <c r="CM28" s="166"/>
      <c r="CN28" s="166"/>
      <c r="CO28" s="166"/>
      <c r="CP28" s="166"/>
      <c r="CQ28" s="179">
        <v>3458</v>
      </c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80">
        <v>41974</v>
      </c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78" t="s">
        <v>80</v>
      </c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66" t="s">
        <v>56</v>
      </c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81" t="s">
        <v>65</v>
      </c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3"/>
      <c r="FG28" s="14"/>
      <c r="FH28" s="14"/>
      <c r="FI28" s="14"/>
    </row>
    <row r="29" spans="1:165" s="15" customFormat="1" ht="87.75" customHeight="1" x14ac:dyDescent="0.25">
      <c r="A29" s="72" t="s">
        <v>88</v>
      </c>
      <c r="B29" s="73"/>
      <c r="C29" s="73"/>
      <c r="D29" s="73"/>
      <c r="E29" s="73"/>
      <c r="F29" s="73"/>
      <c r="G29" s="73"/>
      <c r="H29" s="74"/>
      <c r="I29" s="177" t="s">
        <v>46</v>
      </c>
      <c r="J29" s="177"/>
      <c r="K29" s="177"/>
      <c r="L29" s="177"/>
      <c r="M29" s="177"/>
      <c r="N29" s="177"/>
      <c r="O29" s="177"/>
      <c r="P29" s="177"/>
      <c r="Q29" s="177"/>
      <c r="R29" s="177" t="s">
        <v>76</v>
      </c>
      <c r="S29" s="177"/>
      <c r="T29" s="177"/>
      <c r="U29" s="177"/>
      <c r="V29" s="177"/>
      <c r="W29" s="177"/>
      <c r="X29" s="177"/>
      <c r="Y29" s="177"/>
      <c r="Z29" s="177"/>
      <c r="AA29" s="167" t="s">
        <v>89</v>
      </c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6" t="s">
        <v>78</v>
      </c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90" t="s">
        <v>83</v>
      </c>
      <c r="BC29" s="91"/>
      <c r="BD29" s="91"/>
      <c r="BE29" s="91"/>
      <c r="BF29" s="91"/>
      <c r="BG29" s="92"/>
      <c r="BH29" s="166" t="s">
        <v>84</v>
      </c>
      <c r="BI29" s="166"/>
      <c r="BJ29" s="166"/>
      <c r="BK29" s="166"/>
      <c r="BL29" s="166"/>
      <c r="BM29" s="166"/>
      <c r="BN29" s="166"/>
      <c r="BO29" s="166"/>
      <c r="BP29" s="166"/>
      <c r="BQ29" s="78" t="s">
        <v>90</v>
      </c>
      <c r="BR29" s="79"/>
      <c r="BS29" s="79"/>
      <c r="BT29" s="79"/>
      <c r="BU29" s="79"/>
      <c r="BV29" s="79"/>
      <c r="BW29" s="79"/>
      <c r="BX29" s="79"/>
      <c r="BY29" s="79"/>
      <c r="BZ29" s="79"/>
      <c r="CA29" s="80"/>
      <c r="CB29" s="177" t="s">
        <v>53</v>
      </c>
      <c r="CC29" s="177"/>
      <c r="CD29" s="177"/>
      <c r="CE29" s="177"/>
      <c r="CF29" s="177"/>
      <c r="CG29" s="177"/>
      <c r="CH29" s="166" t="s">
        <v>54</v>
      </c>
      <c r="CI29" s="166"/>
      <c r="CJ29" s="166"/>
      <c r="CK29" s="166"/>
      <c r="CL29" s="166"/>
      <c r="CM29" s="166"/>
      <c r="CN29" s="166"/>
      <c r="CO29" s="166"/>
      <c r="CP29" s="166"/>
      <c r="CQ29" s="179">
        <v>4800</v>
      </c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80">
        <v>41974</v>
      </c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78" t="s">
        <v>80</v>
      </c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66" t="s">
        <v>56</v>
      </c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81" t="s">
        <v>65</v>
      </c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3"/>
      <c r="FG29" s="14"/>
      <c r="FH29" s="14"/>
      <c r="FI29" s="14"/>
    </row>
    <row r="30" spans="1:165" s="15" customFormat="1" ht="105" customHeight="1" x14ac:dyDescent="0.25">
      <c r="A30" s="72" t="s">
        <v>91</v>
      </c>
      <c r="B30" s="73"/>
      <c r="C30" s="73"/>
      <c r="D30" s="73"/>
      <c r="E30" s="73"/>
      <c r="F30" s="73"/>
      <c r="G30" s="73"/>
      <c r="H30" s="74"/>
      <c r="I30" s="177" t="s">
        <v>46</v>
      </c>
      <c r="J30" s="177"/>
      <c r="K30" s="177"/>
      <c r="L30" s="177"/>
      <c r="M30" s="177"/>
      <c r="N30" s="177"/>
      <c r="O30" s="177"/>
      <c r="P30" s="177"/>
      <c r="Q30" s="177"/>
      <c r="R30" s="177" t="s">
        <v>76</v>
      </c>
      <c r="S30" s="177"/>
      <c r="T30" s="177"/>
      <c r="U30" s="177"/>
      <c r="V30" s="177"/>
      <c r="W30" s="177"/>
      <c r="X30" s="177"/>
      <c r="Y30" s="177"/>
      <c r="Z30" s="177"/>
      <c r="AA30" s="167" t="s">
        <v>92</v>
      </c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6" t="s">
        <v>78</v>
      </c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90" t="s">
        <v>83</v>
      </c>
      <c r="BC30" s="91"/>
      <c r="BD30" s="91"/>
      <c r="BE30" s="91"/>
      <c r="BF30" s="91"/>
      <c r="BG30" s="92"/>
      <c r="BH30" s="166" t="s">
        <v>84</v>
      </c>
      <c r="BI30" s="166"/>
      <c r="BJ30" s="166"/>
      <c r="BK30" s="166"/>
      <c r="BL30" s="166"/>
      <c r="BM30" s="166"/>
      <c r="BN30" s="166"/>
      <c r="BO30" s="166"/>
      <c r="BP30" s="166"/>
      <c r="BQ30" s="78" t="s">
        <v>85</v>
      </c>
      <c r="BR30" s="79"/>
      <c r="BS30" s="79"/>
      <c r="BT30" s="79"/>
      <c r="BU30" s="79"/>
      <c r="BV30" s="79"/>
      <c r="BW30" s="79"/>
      <c r="BX30" s="79"/>
      <c r="BY30" s="79"/>
      <c r="BZ30" s="79"/>
      <c r="CA30" s="80"/>
      <c r="CB30" s="177" t="s">
        <v>53</v>
      </c>
      <c r="CC30" s="177"/>
      <c r="CD30" s="177"/>
      <c r="CE30" s="177"/>
      <c r="CF30" s="177"/>
      <c r="CG30" s="177"/>
      <c r="CH30" s="166" t="s">
        <v>54</v>
      </c>
      <c r="CI30" s="166"/>
      <c r="CJ30" s="166"/>
      <c r="CK30" s="166"/>
      <c r="CL30" s="166"/>
      <c r="CM30" s="166"/>
      <c r="CN30" s="166"/>
      <c r="CO30" s="166"/>
      <c r="CP30" s="166"/>
      <c r="CQ30" s="179">
        <v>4907</v>
      </c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80">
        <v>41974</v>
      </c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78" t="s">
        <v>80</v>
      </c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66" t="s">
        <v>56</v>
      </c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81" t="s">
        <v>65</v>
      </c>
      <c r="EP30" s="181"/>
      <c r="EQ30" s="181"/>
      <c r="ER30" s="181"/>
      <c r="ES30" s="181"/>
      <c r="ET30" s="181"/>
      <c r="EU30" s="181"/>
      <c r="EV30" s="181"/>
      <c r="EW30" s="181"/>
      <c r="EX30" s="181"/>
      <c r="EY30" s="181"/>
      <c r="EZ30" s="181"/>
      <c r="FA30" s="181"/>
      <c r="FB30" s="181"/>
      <c r="FC30" s="181"/>
      <c r="FD30" s="181"/>
      <c r="FE30" s="181"/>
      <c r="FF30" s="13"/>
      <c r="FG30" s="14"/>
      <c r="FH30" s="14"/>
      <c r="FI30" s="14"/>
    </row>
    <row r="31" spans="1:165" s="15" customFormat="1" ht="92.25" customHeight="1" x14ac:dyDescent="0.25">
      <c r="A31" s="72" t="s">
        <v>93</v>
      </c>
      <c r="B31" s="73"/>
      <c r="C31" s="73"/>
      <c r="D31" s="73"/>
      <c r="E31" s="73"/>
      <c r="F31" s="73"/>
      <c r="G31" s="73"/>
      <c r="H31" s="74"/>
      <c r="I31" s="177" t="s">
        <v>46</v>
      </c>
      <c r="J31" s="177"/>
      <c r="K31" s="177"/>
      <c r="L31" s="177"/>
      <c r="M31" s="177"/>
      <c r="N31" s="177"/>
      <c r="O31" s="177"/>
      <c r="P31" s="177"/>
      <c r="Q31" s="177"/>
      <c r="R31" s="177" t="s">
        <v>76</v>
      </c>
      <c r="S31" s="177"/>
      <c r="T31" s="177"/>
      <c r="U31" s="177"/>
      <c r="V31" s="177"/>
      <c r="W31" s="177"/>
      <c r="X31" s="177"/>
      <c r="Y31" s="177"/>
      <c r="Z31" s="177"/>
      <c r="AA31" s="167" t="s">
        <v>94</v>
      </c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6" t="s">
        <v>78</v>
      </c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90" t="s">
        <v>83</v>
      </c>
      <c r="BC31" s="91"/>
      <c r="BD31" s="91"/>
      <c r="BE31" s="91"/>
      <c r="BF31" s="91"/>
      <c r="BG31" s="92"/>
      <c r="BH31" s="166" t="s">
        <v>84</v>
      </c>
      <c r="BI31" s="166"/>
      <c r="BJ31" s="166"/>
      <c r="BK31" s="166"/>
      <c r="BL31" s="166"/>
      <c r="BM31" s="166"/>
      <c r="BN31" s="166"/>
      <c r="BO31" s="166"/>
      <c r="BP31" s="166"/>
      <c r="BQ31" s="78" t="s">
        <v>85</v>
      </c>
      <c r="BR31" s="79"/>
      <c r="BS31" s="79"/>
      <c r="BT31" s="79"/>
      <c r="BU31" s="79"/>
      <c r="BV31" s="79"/>
      <c r="BW31" s="79"/>
      <c r="BX31" s="79"/>
      <c r="BY31" s="79"/>
      <c r="BZ31" s="79"/>
      <c r="CA31" s="80"/>
      <c r="CB31" s="177" t="s">
        <v>53</v>
      </c>
      <c r="CC31" s="177"/>
      <c r="CD31" s="177"/>
      <c r="CE31" s="177"/>
      <c r="CF31" s="177"/>
      <c r="CG31" s="177"/>
      <c r="CH31" s="166" t="s">
        <v>54</v>
      </c>
      <c r="CI31" s="166"/>
      <c r="CJ31" s="166"/>
      <c r="CK31" s="166"/>
      <c r="CL31" s="166"/>
      <c r="CM31" s="166"/>
      <c r="CN31" s="166"/>
      <c r="CO31" s="166"/>
      <c r="CP31" s="166"/>
      <c r="CQ31" s="179">
        <v>3156</v>
      </c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80">
        <v>41974</v>
      </c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78" t="s">
        <v>80</v>
      </c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66" t="s">
        <v>56</v>
      </c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81" t="s">
        <v>65</v>
      </c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3"/>
      <c r="FG31" s="14"/>
      <c r="FH31" s="14"/>
      <c r="FI31" s="14"/>
    </row>
    <row r="32" spans="1:165" s="15" customFormat="1" ht="90.75" customHeight="1" x14ac:dyDescent="0.25">
      <c r="A32" s="72" t="s">
        <v>95</v>
      </c>
      <c r="B32" s="73"/>
      <c r="C32" s="73"/>
      <c r="D32" s="73"/>
      <c r="E32" s="73"/>
      <c r="F32" s="73"/>
      <c r="G32" s="73"/>
      <c r="H32" s="74"/>
      <c r="I32" s="177" t="s">
        <v>46</v>
      </c>
      <c r="J32" s="177"/>
      <c r="K32" s="177"/>
      <c r="L32" s="177"/>
      <c r="M32" s="177"/>
      <c r="N32" s="177"/>
      <c r="O32" s="177"/>
      <c r="P32" s="177"/>
      <c r="Q32" s="177"/>
      <c r="R32" s="177" t="s">
        <v>76</v>
      </c>
      <c r="S32" s="177"/>
      <c r="T32" s="177"/>
      <c r="U32" s="177"/>
      <c r="V32" s="177"/>
      <c r="W32" s="177"/>
      <c r="X32" s="177"/>
      <c r="Y32" s="177"/>
      <c r="Z32" s="177"/>
      <c r="AA32" s="167" t="s">
        <v>96</v>
      </c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6" t="s">
        <v>78</v>
      </c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77" t="s">
        <v>83</v>
      </c>
      <c r="BC32" s="177"/>
      <c r="BD32" s="177"/>
      <c r="BE32" s="177"/>
      <c r="BF32" s="177"/>
      <c r="BG32" s="177"/>
      <c r="BH32" s="166" t="s">
        <v>84</v>
      </c>
      <c r="BI32" s="166"/>
      <c r="BJ32" s="166"/>
      <c r="BK32" s="166"/>
      <c r="BL32" s="166"/>
      <c r="BM32" s="166"/>
      <c r="BN32" s="166"/>
      <c r="BO32" s="166"/>
      <c r="BP32" s="166"/>
      <c r="BQ32" s="183" t="s">
        <v>85</v>
      </c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77" t="s">
        <v>53</v>
      </c>
      <c r="CC32" s="177"/>
      <c r="CD32" s="177"/>
      <c r="CE32" s="177"/>
      <c r="CF32" s="177"/>
      <c r="CG32" s="177"/>
      <c r="CH32" s="166" t="s">
        <v>54</v>
      </c>
      <c r="CI32" s="166"/>
      <c r="CJ32" s="166"/>
      <c r="CK32" s="166"/>
      <c r="CL32" s="166"/>
      <c r="CM32" s="166"/>
      <c r="CN32" s="166"/>
      <c r="CO32" s="166"/>
      <c r="CP32" s="166"/>
      <c r="CQ32" s="179">
        <v>4433</v>
      </c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80">
        <v>41974</v>
      </c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78" t="s">
        <v>80</v>
      </c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66" t="s">
        <v>56</v>
      </c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81" t="s">
        <v>65</v>
      </c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3"/>
      <c r="FG32" s="14"/>
      <c r="FH32" s="14"/>
      <c r="FI32" s="14"/>
    </row>
    <row r="33" spans="1:165" s="15" customFormat="1" ht="141.75" customHeight="1" x14ac:dyDescent="0.25">
      <c r="A33" s="72" t="s">
        <v>97</v>
      </c>
      <c r="B33" s="73"/>
      <c r="C33" s="73"/>
      <c r="D33" s="73"/>
      <c r="E33" s="73"/>
      <c r="F33" s="73"/>
      <c r="G33" s="73"/>
      <c r="H33" s="74"/>
      <c r="I33" s="177" t="s">
        <v>46</v>
      </c>
      <c r="J33" s="177"/>
      <c r="K33" s="177"/>
      <c r="L33" s="177"/>
      <c r="M33" s="177"/>
      <c r="N33" s="177"/>
      <c r="O33" s="177"/>
      <c r="P33" s="177"/>
      <c r="Q33" s="177"/>
      <c r="R33" s="177" t="s">
        <v>76</v>
      </c>
      <c r="S33" s="177"/>
      <c r="T33" s="177"/>
      <c r="U33" s="177"/>
      <c r="V33" s="177"/>
      <c r="W33" s="177"/>
      <c r="X33" s="177"/>
      <c r="Y33" s="177"/>
      <c r="Z33" s="177"/>
      <c r="AA33" s="167" t="s">
        <v>98</v>
      </c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6" t="s">
        <v>78</v>
      </c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77" t="s">
        <v>83</v>
      </c>
      <c r="BC33" s="177"/>
      <c r="BD33" s="177"/>
      <c r="BE33" s="177"/>
      <c r="BF33" s="177"/>
      <c r="BG33" s="177"/>
      <c r="BH33" s="166" t="s">
        <v>84</v>
      </c>
      <c r="BI33" s="166"/>
      <c r="BJ33" s="166"/>
      <c r="BK33" s="166"/>
      <c r="BL33" s="166"/>
      <c r="BM33" s="166"/>
      <c r="BN33" s="166"/>
      <c r="BO33" s="166"/>
      <c r="BP33" s="166"/>
      <c r="BQ33" s="183" t="s">
        <v>85</v>
      </c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77" t="s">
        <v>53</v>
      </c>
      <c r="CC33" s="177"/>
      <c r="CD33" s="177"/>
      <c r="CE33" s="177"/>
      <c r="CF33" s="177"/>
      <c r="CG33" s="177"/>
      <c r="CH33" s="166" t="s">
        <v>54</v>
      </c>
      <c r="CI33" s="166"/>
      <c r="CJ33" s="166"/>
      <c r="CK33" s="166"/>
      <c r="CL33" s="166"/>
      <c r="CM33" s="166"/>
      <c r="CN33" s="166"/>
      <c r="CO33" s="166"/>
      <c r="CP33" s="166"/>
      <c r="CQ33" s="179">
        <v>3910</v>
      </c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80">
        <v>41974</v>
      </c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78" t="s">
        <v>80</v>
      </c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66" t="s">
        <v>56</v>
      </c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81" t="s">
        <v>65</v>
      </c>
      <c r="EP33" s="181"/>
      <c r="EQ33" s="181"/>
      <c r="ER33" s="181"/>
      <c r="ES33" s="181"/>
      <c r="ET33" s="181"/>
      <c r="EU33" s="181"/>
      <c r="EV33" s="181"/>
      <c r="EW33" s="181"/>
      <c r="EX33" s="181"/>
      <c r="EY33" s="181"/>
      <c r="EZ33" s="181"/>
      <c r="FA33" s="181"/>
      <c r="FB33" s="181"/>
      <c r="FC33" s="181"/>
      <c r="FD33" s="181"/>
      <c r="FE33" s="181"/>
      <c r="FF33" s="13"/>
      <c r="FG33" s="14"/>
      <c r="FH33" s="14"/>
      <c r="FI33" s="14"/>
    </row>
    <row r="34" spans="1:165" s="15" customFormat="1" ht="97.5" customHeight="1" x14ac:dyDescent="0.25">
      <c r="A34" s="72" t="s">
        <v>99</v>
      </c>
      <c r="B34" s="73"/>
      <c r="C34" s="73"/>
      <c r="D34" s="73"/>
      <c r="E34" s="73"/>
      <c r="F34" s="73"/>
      <c r="G34" s="73"/>
      <c r="H34" s="74"/>
      <c r="I34" s="177" t="s">
        <v>46</v>
      </c>
      <c r="J34" s="177"/>
      <c r="K34" s="177"/>
      <c r="L34" s="177"/>
      <c r="M34" s="177"/>
      <c r="N34" s="177"/>
      <c r="O34" s="177"/>
      <c r="P34" s="177"/>
      <c r="Q34" s="177"/>
      <c r="R34" s="177" t="s">
        <v>76</v>
      </c>
      <c r="S34" s="177"/>
      <c r="T34" s="177"/>
      <c r="U34" s="177"/>
      <c r="V34" s="177"/>
      <c r="W34" s="177"/>
      <c r="X34" s="177"/>
      <c r="Y34" s="177"/>
      <c r="Z34" s="177"/>
      <c r="AA34" s="167" t="s">
        <v>100</v>
      </c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6" t="s">
        <v>78</v>
      </c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77" t="s">
        <v>83</v>
      </c>
      <c r="BC34" s="177"/>
      <c r="BD34" s="177"/>
      <c r="BE34" s="177"/>
      <c r="BF34" s="177"/>
      <c r="BG34" s="177"/>
      <c r="BH34" s="166" t="s">
        <v>84</v>
      </c>
      <c r="BI34" s="166"/>
      <c r="BJ34" s="166"/>
      <c r="BK34" s="166"/>
      <c r="BL34" s="166"/>
      <c r="BM34" s="166"/>
      <c r="BN34" s="166"/>
      <c r="BO34" s="166"/>
      <c r="BP34" s="166"/>
      <c r="BQ34" s="183" t="s">
        <v>85</v>
      </c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77" t="s">
        <v>53</v>
      </c>
      <c r="CC34" s="177"/>
      <c r="CD34" s="177"/>
      <c r="CE34" s="177"/>
      <c r="CF34" s="177"/>
      <c r="CG34" s="177"/>
      <c r="CH34" s="166" t="s">
        <v>54</v>
      </c>
      <c r="CI34" s="166"/>
      <c r="CJ34" s="166"/>
      <c r="CK34" s="166"/>
      <c r="CL34" s="166"/>
      <c r="CM34" s="166"/>
      <c r="CN34" s="166"/>
      <c r="CO34" s="166"/>
      <c r="CP34" s="166"/>
      <c r="CQ34" s="179">
        <v>3700</v>
      </c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80">
        <v>41974</v>
      </c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78" t="s">
        <v>80</v>
      </c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66" t="s">
        <v>56</v>
      </c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81" t="s">
        <v>65</v>
      </c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1"/>
      <c r="FF34" s="13"/>
      <c r="FG34" s="14"/>
      <c r="FH34" s="14"/>
      <c r="FI34" s="14"/>
    </row>
    <row r="35" spans="1:165" s="11" customFormat="1" ht="56.25" customHeight="1" x14ac:dyDescent="0.2">
      <c r="A35" s="72" t="s">
        <v>101</v>
      </c>
      <c r="B35" s="73"/>
      <c r="C35" s="73"/>
      <c r="D35" s="73"/>
      <c r="E35" s="73"/>
      <c r="F35" s="73"/>
      <c r="G35" s="73"/>
      <c r="H35" s="74"/>
      <c r="I35" s="72" t="s">
        <v>46</v>
      </c>
      <c r="J35" s="73"/>
      <c r="K35" s="73"/>
      <c r="L35" s="73"/>
      <c r="M35" s="73"/>
      <c r="N35" s="73"/>
      <c r="O35" s="73"/>
      <c r="P35" s="73"/>
      <c r="Q35" s="74"/>
      <c r="R35" s="72" t="s">
        <v>102</v>
      </c>
      <c r="S35" s="73"/>
      <c r="T35" s="73"/>
      <c r="U35" s="73"/>
      <c r="V35" s="73"/>
      <c r="W35" s="73"/>
      <c r="X35" s="73"/>
      <c r="Y35" s="73"/>
      <c r="Z35" s="74"/>
      <c r="AA35" s="166" t="s">
        <v>103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 t="s">
        <v>78</v>
      </c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90" t="s">
        <v>50</v>
      </c>
      <c r="BC35" s="91"/>
      <c r="BD35" s="91"/>
      <c r="BE35" s="91"/>
      <c r="BF35" s="91"/>
      <c r="BG35" s="92"/>
      <c r="BH35" s="78" t="s">
        <v>51</v>
      </c>
      <c r="BI35" s="79"/>
      <c r="BJ35" s="79"/>
      <c r="BK35" s="79"/>
      <c r="BL35" s="79"/>
      <c r="BM35" s="79"/>
      <c r="BN35" s="79"/>
      <c r="BO35" s="79"/>
      <c r="BP35" s="80"/>
      <c r="BQ35" s="81" t="s">
        <v>104</v>
      </c>
      <c r="BR35" s="82"/>
      <c r="BS35" s="82"/>
      <c r="BT35" s="82"/>
      <c r="BU35" s="82"/>
      <c r="BV35" s="82"/>
      <c r="BW35" s="82"/>
      <c r="BX35" s="82"/>
      <c r="BY35" s="82"/>
      <c r="BZ35" s="82"/>
      <c r="CA35" s="83"/>
      <c r="CB35" s="72" t="s">
        <v>53</v>
      </c>
      <c r="CC35" s="73"/>
      <c r="CD35" s="73"/>
      <c r="CE35" s="73"/>
      <c r="CF35" s="73"/>
      <c r="CG35" s="74"/>
      <c r="CH35" s="78" t="s">
        <v>54</v>
      </c>
      <c r="CI35" s="79"/>
      <c r="CJ35" s="79"/>
      <c r="CK35" s="79"/>
      <c r="CL35" s="79"/>
      <c r="CM35" s="79"/>
      <c r="CN35" s="79"/>
      <c r="CO35" s="79"/>
      <c r="CP35" s="80"/>
      <c r="CQ35" s="84">
        <v>30500</v>
      </c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6"/>
      <c r="DE35" s="87">
        <v>41974</v>
      </c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9"/>
      <c r="DR35" s="90" t="s">
        <v>80</v>
      </c>
      <c r="DS35" s="91"/>
      <c r="DT35" s="91"/>
      <c r="DU35" s="91"/>
      <c r="DV35" s="91"/>
      <c r="DW35" s="91"/>
      <c r="DX35" s="91"/>
      <c r="DY35" s="91"/>
      <c r="DZ35" s="91"/>
      <c r="EA35" s="91"/>
      <c r="EB35" s="92"/>
      <c r="EC35" s="78" t="s">
        <v>56</v>
      </c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80"/>
      <c r="EO35" s="81" t="s">
        <v>65</v>
      </c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3"/>
      <c r="FF35" s="10"/>
    </row>
    <row r="36" spans="1:165" s="11" customFormat="1" ht="131.25" customHeight="1" x14ac:dyDescent="0.2">
      <c r="A36" s="90" t="s">
        <v>105</v>
      </c>
      <c r="B36" s="91"/>
      <c r="C36" s="91"/>
      <c r="D36" s="91"/>
      <c r="E36" s="91"/>
      <c r="F36" s="91"/>
      <c r="G36" s="91"/>
      <c r="H36" s="92"/>
      <c r="I36" s="72" t="s">
        <v>46</v>
      </c>
      <c r="J36" s="73"/>
      <c r="K36" s="73"/>
      <c r="L36" s="73"/>
      <c r="M36" s="73"/>
      <c r="N36" s="73"/>
      <c r="O36" s="73"/>
      <c r="P36" s="73"/>
      <c r="Q36" s="74"/>
      <c r="R36" s="72" t="s">
        <v>102</v>
      </c>
      <c r="S36" s="73"/>
      <c r="T36" s="73"/>
      <c r="U36" s="73"/>
      <c r="V36" s="73"/>
      <c r="W36" s="73"/>
      <c r="X36" s="73"/>
      <c r="Y36" s="73"/>
      <c r="Z36" s="74"/>
      <c r="AA36" s="166" t="s">
        <v>106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 t="s">
        <v>78</v>
      </c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90" t="s">
        <v>61</v>
      </c>
      <c r="BC36" s="91"/>
      <c r="BD36" s="91"/>
      <c r="BE36" s="91"/>
      <c r="BF36" s="91"/>
      <c r="BG36" s="92"/>
      <c r="BH36" s="78" t="s">
        <v>62</v>
      </c>
      <c r="BI36" s="79"/>
      <c r="BJ36" s="79"/>
      <c r="BK36" s="79"/>
      <c r="BL36" s="79"/>
      <c r="BM36" s="79"/>
      <c r="BN36" s="79"/>
      <c r="BO36" s="79"/>
      <c r="BP36" s="80"/>
      <c r="BQ36" s="78" t="s">
        <v>107</v>
      </c>
      <c r="BR36" s="79"/>
      <c r="BS36" s="79"/>
      <c r="BT36" s="79"/>
      <c r="BU36" s="79"/>
      <c r="BV36" s="79"/>
      <c r="BW36" s="79"/>
      <c r="BX36" s="79"/>
      <c r="BY36" s="79"/>
      <c r="BZ36" s="79"/>
      <c r="CA36" s="80"/>
      <c r="CB36" s="72" t="s">
        <v>53</v>
      </c>
      <c r="CC36" s="73"/>
      <c r="CD36" s="73"/>
      <c r="CE36" s="73"/>
      <c r="CF36" s="73"/>
      <c r="CG36" s="74"/>
      <c r="CH36" s="78" t="s">
        <v>54</v>
      </c>
      <c r="CI36" s="79"/>
      <c r="CJ36" s="79"/>
      <c r="CK36" s="79"/>
      <c r="CL36" s="79"/>
      <c r="CM36" s="79"/>
      <c r="CN36" s="79"/>
      <c r="CO36" s="79"/>
      <c r="CP36" s="80"/>
      <c r="CQ36" s="84">
        <v>30181</v>
      </c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6"/>
      <c r="DE36" s="87">
        <v>41974</v>
      </c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9"/>
      <c r="DR36" s="178" t="s">
        <v>108</v>
      </c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78" t="s">
        <v>56</v>
      </c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80"/>
      <c r="EO36" s="81" t="s">
        <v>65</v>
      </c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3"/>
      <c r="FF36" s="10"/>
    </row>
    <row r="37" spans="1:165" s="11" customFormat="1" ht="146.25" customHeight="1" x14ac:dyDescent="0.2">
      <c r="A37" s="90" t="s">
        <v>109</v>
      </c>
      <c r="B37" s="91"/>
      <c r="C37" s="91"/>
      <c r="D37" s="91"/>
      <c r="E37" s="91"/>
      <c r="F37" s="91"/>
      <c r="G37" s="91"/>
      <c r="H37" s="92"/>
      <c r="I37" s="72" t="s">
        <v>46</v>
      </c>
      <c r="J37" s="73"/>
      <c r="K37" s="73"/>
      <c r="L37" s="73"/>
      <c r="M37" s="73"/>
      <c r="N37" s="73"/>
      <c r="O37" s="73"/>
      <c r="P37" s="73"/>
      <c r="Q37" s="74"/>
      <c r="R37" s="72" t="s">
        <v>102</v>
      </c>
      <c r="S37" s="73"/>
      <c r="T37" s="73"/>
      <c r="U37" s="73"/>
      <c r="V37" s="73"/>
      <c r="W37" s="73"/>
      <c r="X37" s="73"/>
      <c r="Y37" s="73"/>
      <c r="Z37" s="74"/>
      <c r="AA37" s="166" t="s">
        <v>110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 t="s">
        <v>78</v>
      </c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90" t="s">
        <v>61</v>
      </c>
      <c r="BC37" s="91"/>
      <c r="BD37" s="91"/>
      <c r="BE37" s="91"/>
      <c r="BF37" s="91"/>
      <c r="BG37" s="92"/>
      <c r="BH37" s="78" t="s">
        <v>62</v>
      </c>
      <c r="BI37" s="79"/>
      <c r="BJ37" s="79"/>
      <c r="BK37" s="79"/>
      <c r="BL37" s="79"/>
      <c r="BM37" s="79"/>
      <c r="BN37" s="79"/>
      <c r="BO37" s="79"/>
      <c r="BP37" s="80"/>
      <c r="BQ37" s="78" t="s">
        <v>111</v>
      </c>
      <c r="BR37" s="79"/>
      <c r="BS37" s="79"/>
      <c r="BT37" s="79"/>
      <c r="BU37" s="79"/>
      <c r="BV37" s="79"/>
      <c r="BW37" s="79"/>
      <c r="BX37" s="79"/>
      <c r="BY37" s="79"/>
      <c r="BZ37" s="79"/>
      <c r="CA37" s="80"/>
      <c r="CB37" s="72" t="s">
        <v>53</v>
      </c>
      <c r="CC37" s="73"/>
      <c r="CD37" s="73"/>
      <c r="CE37" s="73"/>
      <c r="CF37" s="73"/>
      <c r="CG37" s="74"/>
      <c r="CH37" s="78" t="s">
        <v>54</v>
      </c>
      <c r="CI37" s="79"/>
      <c r="CJ37" s="79"/>
      <c r="CK37" s="79"/>
      <c r="CL37" s="79"/>
      <c r="CM37" s="79"/>
      <c r="CN37" s="79"/>
      <c r="CO37" s="79"/>
      <c r="CP37" s="80"/>
      <c r="CQ37" s="84">
        <v>11981</v>
      </c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6"/>
      <c r="DE37" s="87">
        <v>41974</v>
      </c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9"/>
      <c r="DR37" s="178" t="s">
        <v>112</v>
      </c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78" t="s">
        <v>56</v>
      </c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80"/>
      <c r="EO37" s="81" t="s">
        <v>65</v>
      </c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3"/>
      <c r="FF37" s="10"/>
    </row>
    <row r="38" spans="1:165" s="11" customFormat="1" ht="96.75" customHeight="1" x14ac:dyDescent="0.2">
      <c r="A38" s="72" t="s">
        <v>113</v>
      </c>
      <c r="B38" s="73"/>
      <c r="C38" s="73"/>
      <c r="D38" s="73"/>
      <c r="E38" s="73"/>
      <c r="F38" s="73"/>
      <c r="G38" s="73"/>
      <c r="H38" s="74"/>
      <c r="I38" s="177" t="s">
        <v>46</v>
      </c>
      <c r="J38" s="177"/>
      <c r="K38" s="177"/>
      <c r="L38" s="177"/>
      <c r="M38" s="177"/>
      <c r="N38" s="177"/>
      <c r="O38" s="177"/>
      <c r="P38" s="177"/>
      <c r="Q38" s="177"/>
      <c r="R38" s="177" t="s">
        <v>114</v>
      </c>
      <c r="S38" s="177"/>
      <c r="T38" s="177"/>
      <c r="U38" s="177"/>
      <c r="V38" s="177"/>
      <c r="W38" s="177"/>
      <c r="X38" s="177"/>
      <c r="Y38" s="177"/>
      <c r="Z38" s="177"/>
      <c r="AA38" s="184" t="s">
        <v>115</v>
      </c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6"/>
      <c r="AM38" s="166" t="s">
        <v>78</v>
      </c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78" t="s">
        <v>50</v>
      </c>
      <c r="BC38" s="178"/>
      <c r="BD38" s="178"/>
      <c r="BE38" s="178"/>
      <c r="BF38" s="178"/>
      <c r="BG38" s="178"/>
      <c r="BH38" s="181" t="s">
        <v>51</v>
      </c>
      <c r="BI38" s="181"/>
      <c r="BJ38" s="181"/>
      <c r="BK38" s="181"/>
      <c r="BL38" s="181"/>
      <c r="BM38" s="181"/>
      <c r="BN38" s="181"/>
      <c r="BO38" s="181"/>
      <c r="BP38" s="181"/>
      <c r="BQ38" s="84">
        <v>500</v>
      </c>
      <c r="BR38" s="79"/>
      <c r="BS38" s="79"/>
      <c r="BT38" s="79"/>
      <c r="BU38" s="79"/>
      <c r="BV38" s="79"/>
      <c r="BW38" s="79"/>
      <c r="BX38" s="79"/>
      <c r="BY38" s="79"/>
      <c r="BZ38" s="79"/>
      <c r="CA38" s="80"/>
      <c r="CB38" s="177" t="s">
        <v>53</v>
      </c>
      <c r="CC38" s="177"/>
      <c r="CD38" s="177"/>
      <c r="CE38" s="177"/>
      <c r="CF38" s="177"/>
      <c r="CG38" s="177"/>
      <c r="CH38" s="181" t="s">
        <v>54</v>
      </c>
      <c r="CI38" s="181"/>
      <c r="CJ38" s="181"/>
      <c r="CK38" s="181"/>
      <c r="CL38" s="181"/>
      <c r="CM38" s="181"/>
      <c r="CN38" s="181"/>
      <c r="CO38" s="181"/>
      <c r="CP38" s="181"/>
      <c r="CQ38" s="179">
        <v>230</v>
      </c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87">
        <v>41974</v>
      </c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78" t="s">
        <v>80</v>
      </c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81" t="s">
        <v>56</v>
      </c>
      <c r="ED38" s="181"/>
      <c r="EE38" s="181"/>
      <c r="EF38" s="181"/>
      <c r="EG38" s="181"/>
      <c r="EH38" s="181"/>
      <c r="EI38" s="181"/>
      <c r="EJ38" s="181"/>
      <c r="EK38" s="181"/>
      <c r="EL38" s="181"/>
      <c r="EM38" s="181"/>
      <c r="EN38" s="181"/>
      <c r="EO38" s="183" t="s">
        <v>65</v>
      </c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0"/>
    </row>
    <row r="39" spans="1:165" s="11" customFormat="1" ht="72" customHeight="1" x14ac:dyDescent="0.2">
      <c r="A39" s="72" t="s">
        <v>116</v>
      </c>
      <c r="B39" s="73"/>
      <c r="C39" s="73"/>
      <c r="D39" s="73"/>
      <c r="E39" s="73"/>
      <c r="F39" s="73"/>
      <c r="G39" s="73"/>
      <c r="H39" s="74"/>
      <c r="I39" s="72" t="s">
        <v>46</v>
      </c>
      <c r="J39" s="73"/>
      <c r="K39" s="73"/>
      <c r="L39" s="73"/>
      <c r="M39" s="73"/>
      <c r="N39" s="73"/>
      <c r="O39" s="73"/>
      <c r="P39" s="73"/>
      <c r="Q39" s="74"/>
      <c r="R39" s="72" t="s">
        <v>102</v>
      </c>
      <c r="S39" s="73"/>
      <c r="T39" s="73"/>
      <c r="U39" s="73"/>
      <c r="V39" s="73"/>
      <c r="W39" s="73"/>
      <c r="X39" s="73"/>
      <c r="Y39" s="73"/>
      <c r="Z39" s="74"/>
      <c r="AA39" s="166" t="s">
        <v>117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 t="s">
        <v>78</v>
      </c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90" t="s">
        <v>50</v>
      </c>
      <c r="BC39" s="91"/>
      <c r="BD39" s="91"/>
      <c r="BE39" s="91"/>
      <c r="BF39" s="91"/>
      <c r="BG39" s="92"/>
      <c r="BH39" s="78" t="s">
        <v>51</v>
      </c>
      <c r="BI39" s="79"/>
      <c r="BJ39" s="79"/>
      <c r="BK39" s="79"/>
      <c r="BL39" s="79"/>
      <c r="BM39" s="79"/>
      <c r="BN39" s="79"/>
      <c r="BO39" s="79"/>
      <c r="BP39" s="80"/>
      <c r="BQ39" s="81" t="s">
        <v>118</v>
      </c>
      <c r="BR39" s="82"/>
      <c r="BS39" s="82"/>
      <c r="BT39" s="82"/>
      <c r="BU39" s="82"/>
      <c r="BV39" s="82"/>
      <c r="BW39" s="82"/>
      <c r="BX39" s="82"/>
      <c r="BY39" s="82"/>
      <c r="BZ39" s="82"/>
      <c r="CA39" s="83"/>
      <c r="CB39" s="72" t="s">
        <v>53</v>
      </c>
      <c r="CC39" s="73"/>
      <c r="CD39" s="73"/>
      <c r="CE39" s="73"/>
      <c r="CF39" s="73"/>
      <c r="CG39" s="74"/>
      <c r="CH39" s="78" t="s">
        <v>54</v>
      </c>
      <c r="CI39" s="79"/>
      <c r="CJ39" s="79"/>
      <c r="CK39" s="79"/>
      <c r="CL39" s="79"/>
      <c r="CM39" s="79"/>
      <c r="CN39" s="79"/>
      <c r="CO39" s="79"/>
      <c r="CP39" s="80"/>
      <c r="CQ39" s="84">
        <v>18805</v>
      </c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6"/>
      <c r="DE39" s="174">
        <v>41974</v>
      </c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6"/>
      <c r="DR39" s="178" t="s">
        <v>80</v>
      </c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78" t="s">
        <v>56</v>
      </c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80"/>
      <c r="EO39" s="81" t="s">
        <v>65</v>
      </c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3"/>
      <c r="FF39" s="10"/>
    </row>
    <row r="40" spans="1:165" s="11" customFormat="1" ht="90.75" customHeight="1" x14ac:dyDescent="0.2">
      <c r="A40" s="177" t="s">
        <v>119</v>
      </c>
      <c r="B40" s="177"/>
      <c r="C40" s="177"/>
      <c r="D40" s="177"/>
      <c r="E40" s="177"/>
      <c r="F40" s="177"/>
      <c r="G40" s="177"/>
      <c r="H40" s="177"/>
      <c r="I40" s="177" t="s">
        <v>46</v>
      </c>
      <c r="J40" s="177"/>
      <c r="K40" s="177"/>
      <c r="L40" s="177"/>
      <c r="M40" s="177"/>
      <c r="N40" s="177"/>
      <c r="O40" s="177"/>
      <c r="P40" s="177"/>
      <c r="Q40" s="177"/>
      <c r="R40" s="177" t="s">
        <v>120</v>
      </c>
      <c r="S40" s="177"/>
      <c r="T40" s="177"/>
      <c r="U40" s="177"/>
      <c r="V40" s="177"/>
      <c r="W40" s="177"/>
      <c r="X40" s="177"/>
      <c r="Y40" s="177"/>
      <c r="Z40" s="177"/>
      <c r="AA40" s="166" t="s">
        <v>121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 t="s">
        <v>122</v>
      </c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77" t="s">
        <v>123</v>
      </c>
      <c r="BC40" s="177"/>
      <c r="BD40" s="177"/>
      <c r="BE40" s="177"/>
      <c r="BF40" s="177"/>
      <c r="BG40" s="177"/>
      <c r="BH40" s="181" t="s">
        <v>124</v>
      </c>
      <c r="BI40" s="181"/>
      <c r="BJ40" s="181"/>
      <c r="BK40" s="181"/>
      <c r="BL40" s="181"/>
      <c r="BM40" s="181"/>
      <c r="BN40" s="181"/>
      <c r="BO40" s="181"/>
      <c r="BP40" s="181"/>
      <c r="BQ40" s="183">
        <v>57</v>
      </c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77" t="s">
        <v>53</v>
      </c>
      <c r="CC40" s="177"/>
      <c r="CD40" s="177"/>
      <c r="CE40" s="177"/>
      <c r="CF40" s="177"/>
      <c r="CG40" s="177"/>
      <c r="CH40" s="181" t="s">
        <v>54</v>
      </c>
      <c r="CI40" s="181"/>
      <c r="CJ40" s="181"/>
      <c r="CK40" s="181"/>
      <c r="CL40" s="181"/>
      <c r="CM40" s="181"/>
      <c r="CN40" s="181"/>
      <c r="CO40" s="181"/>
      <c r="CP40" s="181"/>
      <c r="CQ40" s="179">
        <v>34473</v>
      </c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80">
        <v>41974</v>
      </c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78" t="s">
        <v>80</v>
      </c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81" t="s">
        <v>56</v>
      </c>
      <c r="ED40" s="181"/>
      <c r="EE40" s="181"/>
      <c r="EF40" s="181"/>
      <c r="EG40" s="181"/>
      <c r="EH40" s="181"/>
      <c r="EI40" s="181"/>
      <c r="EJ40" s="181"/>
      <c r="EK40" s="181"/>
      <c r="EL40" s="181"/>
      <c r="EM40" s="181"/>
      <c r="EN40" s="181"/>
      <c r="EO40" s="183" t="s">
        <v>65</v>
      </c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0"/>
      <c r="FG40" s="12"/>
      <c r="FH40" s="12"/>
      <c r="FI40" s="12"/>
    </row>
    <row r="41" spans="1:165" s="11" customFormat="1" ht="45.75" customHeight="1" x14ac:dyDescent="0.2">
      <c r="A41" s="177" t="s">
        <v>125</v>
      </c>
      <c r="B41" s="177"/>
      <c r="C41" s="177"/>
      <c r="D41" s="177"/>
      <c r="E41" s="177"/>
      <c r="F41" s="177"/>
      <c r="G41" s="177"/>
      <c r="H41" s="177"/>
      <c r="I41" s="177" t="s">
        <v>46</v>
      </c>
      <c r="J41" s="177"/>
      <c r="K41" s="177"/>
      <c r="L41" s="177"/>
      <c r="M41" s="177"/>
      <c r="N41" s="177"/>
      <c r="O41" s="177"/>
      <c r="P41" s="177"/>
      <c r="Q41" s="177"/>
      <c r="R41" s="177" t="s">
        <v>126</v>
      </c>
      <c r="S41" s="177"/>
      <c r="T41" s="177"/>
      <c r="U41" s="177"/>
      <c r="V41" s="177"/>
      <c r="W41" s="177"/>
      <c r="X41" s="177"/>
      <c r="Y41" s="177"/>
      <c r="Z41" s="177"/>
      <c r="AA41" s="166" t="s">
        <v>127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 t="s">
        <v>128</v>
      </c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77" t="s">
        <v>123</v>
      </c>
      <c r="BC41" s="177"/>
      <c r="BD41" s="177"/>
      <c r="BE41" s="177"/>
      <c r="BF41" s="177"/>
      <c r="BG41" s="177"/>
      <c r="BH41" s="181" t="s">
        <v>124</v>
      </c>
      <c r="BI41" s="181"/>
      <c r="BJ41" s="181"/>
      <c r="BK41" s="181"/>
      <c r="BL41" s="181"/>
      <c r="BM41" s="181"/>
      <c r="BN41" s="181"/>
      <c r="BO41" s="181"/>
      <c r="BP41" s="181"/>
      <c r="BQ41" s="183">
        <v>302</v>
      </c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77" t="s">
        <v>53</v>
      </c>
      <c r="CC41" s="177"/>
      <c r="CD41" s="177"/>
      <c r="CE41" s="177"/>
      <c r="CF41" s="177"/>
      <c r="CG41" s="177"/>
      <c r="CH41" s="181" t="s">
        <v>54</v>
      </c>
      <c r="CI41" s="181"/>
      <c r="CJ41" s="181"/>
      <c r="CK41" s="181"/>
      <c r="CL41" s="181"/>
      <c r="CM41" s="181"/>
      <c r="CN41" s="181"/>
      <c r="CO41" s="181"/>
      <c r="CP41" s="181"/>
      <c r="CQ41" s="179">
        <f>726.79*1.18</f>
        <v>857.61219999999992</v>
      </c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80">
        <v>41974</v>
      </c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78" t="s">
        <v>80</v>
      </c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81" t="s">
        <v>56</v>
      </c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3" t="s">
        <v>65</v>
      </c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0"/>
      <c r="FG41" s="12"/>
      <c r="FH41" s="12"/>
      <c r="FI41" s="12"/>
    </row>
    <row r="42" spans="1:165" s="11" customFormat="1" ht="59.25" customHeight="1" x14ac:dyDescent="0.2">
      <c r="A42" s="177" t="s">
        <v>129</v>
      </c>
      <c r="B42" s="177"/>
      <c r="C42" s="177"/>
      <c r="D42" s="177"/>
      <c r="E42" s="177"/>
      <c r="F42" s="177"/>
      <c r="G42" s="177"/>
      <c r="H42" s="177"/>
      <c r="I42" s="177" t="s">
        <v>46</v>
      </c>
      <c r="J42" s="177"/>
      <c r="K42" s="177"/>
      <c r="L42" s="177"/>
      <c r="M42" s="177"/>
      <c r="N42" s="177"/>
      <c r="O42" s="177"/>
      <c r="P42" s="177"/>
      <c r="Q42" s="177"/>
      <c r="R42" s="177" t="s">
        <v>130</v>
      </c>
      <c r="S42" s="177"/>
      <c r="T42" s="177"/>
      <c r="U42" s="177"/>
      <c r="V42" s="177"/>
      <c r="W42" s="177"/>
      <c r="X42" s="177"/>
      <c r="Y42" s="177"/>
      <c r="Z42" s="177"/>
      <c r="AA42" s="75" t="s">
        <v>131</v>
      </c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7"/>
      <c r="AM42" s="166" t="s">
        <v>128</v>
      </c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77" t="s">
        <v>123</v>
      </c>
      <c r="BC42" s="177"/>
      <c r="BD42" s="177"/>
      <c r="BE42" s="177"/>
      <c r="BF42" s="177"/>
      <c r="BG42" s="177"/>
      <c r="BH42" s="181" t="s">
        <v>124</v>
      </c>
      <c r="BI42" s="181"/>
      <c r="BJ42" s="181"/>
      <c r="BK42" s="181"/>
      <c r="BL42" s="181"/>
      <c r="BM42" s="181"/>
      <c r="BN42" s="181"/>
      <c r="BO42" s="181"/>
      <c r="BP42" s="181"/>
      <c r="BQ42" s="183">
        <v>960</v>
      </c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77" t="s">
        <v>53</v>
      </c>
      <c r="CC42" s="177"/>
      <c r="CD42" s="177"/>
      <c r="CE42" s="177"/>
      <c r="CF42" s="177"/>
      <c r="CG42" s="177"/>
      <c r="CH42" s="181" t="s">
        <v>54</v>
      </c>
      <c r="CI42" s="181"/>
      <c r="CJ42" s="181"/>
      <c r="CK42" s="181"/>
      <c r="CL42" s="181"/>
      <c r="CM42" s="181"/>
      <c r="CN42" s="181"/>
      <c r="CO42" s="181"/>
      <c r="CP42" s="181"/>
      <c r="CQ42" s="179">
        <f>4050*1.18</f>
        <v>4779</v>
      </c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80">
        <v>41974</v>
      </c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78" t="s">
        <v>80</v>
      </c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81" t="s">
        <v>56</v>
      </c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3" t="s">
        <v>65</v>
      </c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0"/>
      <c r="FG42" s="12"/>
      <c r="FH42" s="12"/>
      <c r="FI42" s="12"/>
    </row>
    <row r="43" spans="1:165" s="11" customFormat="1" ht="87" customHeight="1" x14ac:dyDescent="0.2">
      <c r="A43" s="177" t="s">
        <v>132</v>
      </c>
      <c r="B43" s="177"/>
      <c r="C43" s="177"/>
      <c r="D43" s="177"/>
      <c r="E43" s="177"/>
      <c r="F43" s="177"/>
      <c r="G43" s="177"/>
      <c r="H43" s="177"/>
      <c r="I43" s="177" t="s">
        <v>46</v>
      </c>
      <c r="J43" s="177"/>
      <c r="K43" s="177"/>
      <c r="L43" s="177"/>
      <c r="M43" s="177"/>
      <c r="N43" s="177"/>
      <c r="O43" s="177"/>
      <c r="P43" s="177"/>
      <c r="Q43" s="177"/>
      <c r="R43" s="177" t="s">
        <v>133</v>
      </c>
      <c r="S43" s="177"/>
      <c r="T43" s="177"/>
      <c r="U43" s="177"/>
      <c r="V43" s="177"/>
      <c r="W43" s="177"/>
      <c r="X43" s="177"/>
      <c r="Y43" s="177"/>
      <c r="Z43" s="177"/>
      <c r="AA43" s="166" t="s">
        <v>134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 t="s">
        <v>135</v>
      </c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77" t="s">
        <v>123</v>
      </c>
      <c r="BC43" s="177"/>
      <c r="BD43" s="177"/>
      <c r="BE43" s="177"/>
      <c r="BF43" s="177"/>
      <c r="BG43" s="177"/>
      <c r="BH43" s="181" t="s">
        <v>124</v>
      </c>
      <c r="BI43" s="181"/>
      <c r="BJ43" s="181"/>
      <c r="BK43" s="181"/>
      <c r="BL43" s="181"/>
      <c r="BM43" s="181"/>
      <c r="BN43" s="181"/>
      <c r="BO43" s="181"/>
      <c r="BP43" s="181"/>
      <c r="BQ43" s="183">
        <v>6534</v>
      </c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77" t="s">
        <v>53</v>
      </c>
      <c r="CC43" s="177"/>
      <c r="CD43" s="177"/>
      <c r="CE43" s="177"/>
      <c r="CF43" s="177"/>
      <c r="CG43" s="177"/>
      <c r="CH43" s="181" t="s">
        <v>54</v>
      </c>
      <c r="CI43" s="181"/>
      <c r="CJ43" s="181"/>
      <c r="CK43" s="181"/>
      <c r="CL43" s="181"/>
      <c r="CM43" s="181"/>
      <c r="CN43" s="181"/>
      <c r="CO43" s="181"/>
      <c r="CP43" s="181"/>
      <c r="CQ43" s="179">
        <v>7950</v>
      </c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80">
        <v>41974</v>
      </c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78" t="s">
        <v>80</v>
      </c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81" t="s">
        <v>56</v>
      </c>
      <c r="ED43" s="181"/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3" t="s">
        <v>65</v>
      </c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0"/>
      <c r="FG43" s="12"/>
      <c r="FH43" s="12"/>
      <c r="FI43" s="12"/>
    </row>
    <row r="44" spans="1:165" s="11" customFormat="1" ht="90.75" customHeight="1" x14ac:dyDescent="0.2">
      <c r="A44" s="177" t="s">
        <v>136</v>
      </c>
      <c r="B44" s="177"/>
      <c r="C44" s="177"/>
      <c r="D44" s="177"/>
      <c r="E44" s="177"/>
      <c r="F44" s="177"/>
      <c r="G44" s="177"/>
      <c r="H44" s="177"/>
      <c r="I44" s="177" t="s">
        <v>46</v>
      </c>
      <c r="J44" s="177"/>
      <c r="K44" s="177"/>
      <c r="L44" s="177"/>
      <c r="M44" s="177"/>
      <c r="N44" s="177"/>
      <c r="O44" s="177"/>
      <c r="P44" s="177"/>
      <c r="Q44" s="177"/>
      <c r="R44" s="177" t="s">
        <v>133</v>
      </c>
      <c r="S44" s="177"/>
      <c r="T44" s="177"/>
      <c r="U44" s="177"/>
      <c r="V44" s="177"/>
      <c r="W44" s="177"/>
      <c r="X44" s="177"/>
      <c r="Y44" s="177"/>
      <c r="Z44" s="177"/>
      <c r="AA44" s="166" t="s">
        <v>137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 t="s">
        <v>135</v>
      </c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77" t="s">
        <v>123</v>
      </c>
      <c r="BC44" s="177"/>
      <c r="BD44" s="177"/>
      <c r="BE44" s="177"/>
      <c r="BF44" s="177"/>
      <c r="BG44" s="177"/>
      <c r="BH44" s="181" t="s">
        <v>124</v>
      </c>
      <c r="BI44" s="181"/>
      <c r="BJ44" s="181"/>
      <c r="BK44" s="181"/>
      <c r="BL44" s="181"/>
      <c r="BM44" s="181"/>
      <c r="BN44" s="181"/>
      <c r="BO44" s="181"/>
      <c r="BP44" s="181"/>
      <c r="BQ44" s="183">
        <v>6534</v>
      </c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77" t="s">
        <v>53</v>
      </c>
      <c r="CC44" s="177"/>
      <c r="CD44" s="177"/>
      <c r="CE44" s="177"/>
      <c r="CF44" s="177"/>
      <c r="CG44" s="177"/>
      <c r="CH44" s="181" t="s">
        <v>54</v>
      </c>
      <c r="CI44" s="181"/>
      <c r="CJ44" s="181"/>
      <c r="CK44" s="181"/>
      <c r="CL44" s="181"/>
      <c r="CM44" s="181"/>
      <c r="CN44" s="181"/>
      <c r="CO44" s="181"/>
      <c r="CP44" s="181"/>
      <c r="CQ44" s="179">
        <f>2396.48*1.18</f>
        <v>2827.8463999999999</v>
      </c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80">
        <v>41974</v>
      </c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78" t="s">
        <v>80</v>
      </c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81" t="s">
        <v>56</v>
      </c>
      <c r="ED44" s="181"/>
      <c r="EE44" s="181"/>
      <c r="EF44" s="181"/>
      <c r="EG44" s="181"/>
      <c r="EH44" s="181"/>
      <c r="EI44" s="181"/>
      <c r="EJ44" s="181"/>
      <c r="EK44" s="181"/>
      <c r="EL44" s="181"/>
      <c r="EM44" s="181"/>
      <c r="EN44" s="181"/>
      <c r="EO44" s="183" t="s">
        <v>65</v>
      </c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0"/>
      <c r="FG44" s="12"/>
      <c r="FH44" s="12"/>
      <c r="FI44" s="12"/>
    </row>
    <row r="45" spans="1:165" s="11" customFormat="1" ht="107.25" customHeight="1" x14ac:dyDescent="0.2">
      <c r="A45" s="177" t="s">
        <v>138</v>
      </c>
      <c r="B45" s="177"/>
      <c r="C45" s="177"/>
      <c r="D45" s="177"/>
      <c r="E45" s="177"/>
      <c r="F45" s="177"/>
      <c r="G45" s="177"/>
      <c r="H45" s="177"/>
      <c r="I45" s="177" t="s">
        <v>46</v>
      </c>
      <c r="J45" s="177"/>
      <c r="K45" s="177"/>
      <c r="L45" s="177"/>
      <c r="M45" s="177"/>
      <c r="N45" s="177"/>
      <c r="O45" s="177"/>
      <c r="P45" s="177"/>
      <c r="Q45" s="177"/>
      <c r="R45" s="177" t="s">
        <v>133</v>
      </c>
      <c r="S45" s="177"/>
      <c r="T45" s="177"/>
      <c r="U45" s="177"/>
      <c r="V45" s="177"/>
      <c r="W45" s="177"/>
      <c r="X45" s="177"/>
      <c r="Y45" s="177"/>
      <c r="Z45" s="177"/>
      <c r="AA45" s="166" t="s">
        <v>139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 t="s">
        <v>135</v>
      </c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77" t="s">
        <v>123</v>
      </c>
      <c r="BC45" s="177"/>
      <c r="BD45" s="177"/>
      <c r="BE45" s="177"/>
      <c r="BF45" s="177"/>
      <c r="BG45" s="177"/>
      <c r="BH45" s="181" t="s">
        <v>124</v>
      </c>
      <c r="BI45" s="181"/>
      <c r="BJ45" s="181"/>
      <c r="BK45" s="181"/>
      <c r="BL45" s="181"/>
      <c r="BM45" s="181"/>
      <c r="BN45" s="181"/>
      <c r="BO45" s="181"/>
      <c r="BP45" s="181"/>
      <c r="BQ45" s="183">
        <v>6534</v>
      </c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77" t="s">
        <v>53</v>
      </c>
      <c r="CC45" s="177"/>
      <c r="CD45" s="177"/>
      <c r="CE45" s="177"/>
      <c r="CF45" s="177"/>
      <c r="CG45" s="177"/>
      <c r="CH45" s="181" t="s">
        <v>54</v>
      </c>
      <c r="CI45" s="181"/>
      <c r="CJ45" s="181"/>
      <c r="CK45" s="181"/>
      <c r="CL45" s="181"/>
      <c r="CM45" s="181"/>
      <c r="CN45" s="181"/>
      <c r="CO45" s="181"/>
      <c r="CP45" s="181"/>
      <c r="CQ45" s="179">
        <f>976.554*1.18</f>
        <v>1152.3337199999999</v>
      </c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80">
        <v>41974</v>
      </c>
      <c r="DF45" s="180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78" t="s">
        <v>80</v>
      </c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81" t="s">
        <v>56</v>
      </c>
      <c r="ED45" s="181"/>
      <c r="EE45" s="181"/>
      <c r="EF45" s="181"/>
      <c r="EG45" s="181"/>
      <c r="EH45" s="181"/>
      <c r="EI45" s="181"/>
      <c r="EJ45" s="181"/>
      <c r="EK45" s="181"/>
      <c r="EL45" s="181"/>
      <c r="EM45" s="181"/>
      <c r="EN45" s="181"/>
      <c r="EO45" s="183" t="s">
        <v>65</v>
      </c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  <c r="FF45" s="10"/>
      <c r="FG45" s="12"/>
      <c r="FH45" s="12"/>
      <c r="FI45" s="12"/>
    </row>
    <row r="46" spans="1:165" s="11" customFormat="1" ht="45" customHeight="1" x14ac:dyDescent="0.2">
      <c r="A46" s="177" t="s">
        <v>140</v>
      </c>
      <c r="B46" s="177"/>
      <c r="C46" s="177"/>
      <c r="D46" s="177"/>
      <c r="E46" s="177"/>
      <c r="F46" s="177"/>
      <c r="G46" s="177"/>
      <c r="H46" s="177"/>
      <c r="I46" s="177" t="s">
        <v>46</v>
      </c>
      <c r="J46" s="177"/>
      <c r="K46" s="177"/>
      <c r="L46" s="177"/>
      <c r="M46" s="177"/>
      <c r="N46" s="177"/>
      <c r="O46" s="177"/>
      <c r="P46" s="177"/>
      <c r="Q46" s="177"/>
      <c r="R46" s="177" t="s">
        <v>102</v>
      </c>
      <c r="S46" s="177"/>
      <c r="T46" s="177"/>
      <c r="U46" s="177"/>
      <c r="V46" s="177"/>
      <c r="W46" s="177"/>
      <c r="X46" s="177"/>
      <c r="Y46" s="177"/>
      <c r="Z46" s="177"/>
      <c r="AA46" s="166" t="s">
        <v>141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 t="s">
        <v>135</v>
      </c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77" t="s">
        <v>123</v>
      </c>
      <c r="BC46" s="177"/>
      <c r="BD46" s="177"/>
      <c r="BE46" s="177"/>
      <c r="BF46" s="177"/>
      <c r="BG46" s="177"/>
      <c r="BH46" s="181" t="s">
        <v>124</v>
      </c>
      <c r="BI46" s="181"/>
      <c r="BJ46" s="181"/>
      <c r="BK46" s="181"/>
      <c r="BL46" s="181"/>
      <c r="BM46" s="181"/>
      <c r="BN46" s="181"/>
      <c r="BO46" s="181"/>
      <c r="BP46" s="181"/>
      <c r="BQ46" s="183">
        <v>100</v>
      </c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77" t="s">
        <v>53</v>
      </c>
      <c r="CC46" s="177"/>
      <c r="CD46" s="177"/>
      <c r="CE46" s="177"/>
      <c r="CF46" s="177"/>
      <c r="CG46" s="177"/>
      <c r="CH46" s="181" t="s">
        <v>54</v>
      </c>
      <c r="CI46" s="181"/>
      <c r="CJ46" s="181"/>
      <c r="CK46" s="181"/>
      <c r="CL46" s="181"/>
      <c r="CM46" s="181"/>
      <c r="CN46" s="181"/>
      <c r="CO46" s="181"/>
      <c r="CP46" s="181"/>
      <c r="CQ46" s="179">
        <f>3000*1.18</f>
        <v>3540</v>
      </c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80">
        <v>41974</v>
      </c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78" t="s">
        <v>80</v>
      </c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81" t="s">
        <v>56</v>
      </c>
      <c r="ED46" s="181"/>
      <c r="EE46" s="181"/>
      <c r="EF46" s="181"/>
      <c r="EG46" s="181"/>
      <c r="EH46" s="181"/>
      <c r="EI46" s="181"/>
      <c r="EJ46" s="181"/>
      <c r="EK46" s="181"/>
      <c r="EL46" s="181"/>
      <c r="EM46" s="181"/>
      <c r="EN46" s="181"/>
      <c r="EO46" s="183" t="s">
        <v>65</v>
      </c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0"/>
      <c r="FG46" s="12"/>
      <c r="FH46" s="12"/>
      <c r="FI46" s="12"/>
    </row>
    <row r="47" spans="1:165" s="11" customFormat="1" ht="66.75" customHeight="1" x14ac:dyDescent="0.2">
      <c r="A47" s="177" t="s">
        <v>142</v>
      </c>
      <c r="B47" s="177"/>
      <c r="C47" s="177"/>
      <c r="D47" s="177"/>
      <c r="E47" s="177"/>
      <c r="F47" s="177"/>
      <c r="G47" s="177"/>
      <c r="H47" s="177"/>
      <c r="I47" s="177" t="s">
        <v>46</v>
      </c>
      <c r="J47" s="177"/>
      <c r="K47" s="177"/>
      <c r="L47" s="177"/>
      <c r="M47" s="177"/>
      <c r="N47" s="177"/>
      <c r="O47" s="177"/>
      <c r="P47" s="177"/>
      <c r="Q47" s="177"/>
      <c r="R47" s="177" t="s">
        <v>143</v>
      </c>
      <c r="S47" s="177"/>
      <c r="T47" s="177"/>
      <c r="U47" s="177"/>
      <c r="V47" s="177"/>
      <c r="W47" s="177"/>
      <c r="X47" s="177"/>
      <c r="Y47" s="177"/>
      <c r="Z47" s="177"/>
      <c r="AA47" s="166" t="s">
        <v>144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 t="s">
        <v>145</v>
      </c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77" t="s">
        <v>123</v>
      </c>
      <c r="BC47" s="177"/>
      <c r="BD47" s="177"/>
      <c r="BE47" s="177"/>
      <c r="BF47" s="177"/>
      <c r="BG47" s="177"/>
      <c r="BH47" s="181" t="s">
        <v>124</v>
      </c>
      <c r="BI47" s="181"/>
      <c r="BJ47" s="181"/>
      <c r="BK47" s="181"/>
      <c r="BL47" s="181"/>
      <c r="BM47" s="181"/>
      <c r="BN47" s="181"/>
      <c r="BO47" s="181"/>
      <c r="BP47" s="181"/>
      <c r="BQ47" s="183">
        <v>1100</v>
      </c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77" t="s">
        <v>53</v>
      </c>
      <c r="CC47" s="177"/>
      <c r="CD47" s="177"/>
      <c r="CE47" s="177"/>
      <c r="CF47" s="177"/>
      <c r="CG47" s="177"/>
      <c r="CH47" s="181" t="s">
        <v>54</v>
      </c>
      <c r="CI47" s="181"/>
      <c r="CJ47" s="181"/>
      <c r="CK47" s="181"/>
      <c r="CL47" s="181"/>
      <c r="CM47" s="181"/>
      <c r="CN47" s="181"/>
      <c r="CO47" s="181"/>
      <c r="CP47" s="181"/>
      <c r="CQ47" s="179">
        <v>5585</v>
      </c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80">
        <v>41974</v>
      </c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78" t="s">
        <v>146</v>
      </c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81" t="s">
        <v>147</v>
      </c>
      <c r="ED47" s="181"/>
      <c r="EE47" s="181"/>
      <c r="EF47" s="181"/>
      <c r="EG47" s="181"/>
      <c r="EH47" s="181"/>
      <c r="EI47" s="181"/>
      <c r="EJ47" s="181"/>
      <c r="EK47" s="181"/>
      <c r="EL47" s="181"/>
      <c r="EM47" s="181"/>
      <c r="EN47" s="181"/>
      <c r="EO47" s="183" t="s">
        <v>65</v>
      </c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  <c r="FF47" s="10"/>
    </row>
    <row r="48" spans="1:165" s="11" customFormat="1" ht="36" customHeight="1" x14ac:dyDescent="0.2">
      <c r="A48" s="177" t="s">
        <v>148</v>
      </c>
      <c r="B48" s="177"/>
      <c r="C48" s="177"/>
      <c r="D48" s="177"/>
      <c r="E48" s="177"/>
      <c r="F48" s="177"/>
      <c r="G48" s="177"/>
      <c r="H48" s="177"/>
      <c r="I48" s="177" t="s">
        <v>46</v>
      </c>
      <c r="J48" s="177"/>
      <c r="K48" s="177"/>
      <c r="L48" s="177"/>
      <c r="M48" s="177"/>
      <c r="N48" s="177"/>
      <c r="O48" s="177"/>
      <c r="P48" s="177"/>
      <c r="Q48" s="177"/>
      <c r="R48" s="177" t="s">
        <v>149</v>
      </c>
      <c r="S48" s="177"/>
      <c r="T48" s="177"/>
      <c r="U48" s="177"/>
      <c r="V48" s="177"/>
      <c r="W48" s="177"/>
      <c r="X48" s="177"/>
      <c r="Y48" s="177"/>
      <c r="Z48" s="177"/>
      <c r="AA48" s="75" t="s">
        <v>150</v>
      </c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7"/>
      <c r="AM48" s="166" t="s">
        <v>135</v>
      </c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77" t="s">
        <v>123</v>
      </c>
      <c r="BC48" s="177"/>
      <c r="BD48" s="177"/>
      <c r="BE48" s="177"/>
      <c r="BF48" s="177"/>
      <c r="BG48" s="177"/>
      <c r="BH48" s="181" t="s">
        <v>124</v>
      </c>
      <c r="BI48" s="181"/>
      <c r="BJ48" s="181"/>
      <c r="BK48" s="181"/>
      <c r="BL48" s="181"/>
      <c r="BM48" s="181"/>
      <c r="BN48" s="181"/>
      <c r="BO48" s="181"/>
      <c r="BP48" s="181"/>
      <c r="BQ48" s="183">
        <v>40</v>
      </c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77" t="s">
        <v>53</v>
      </c>
      <c r="CC48" s="177"/>
      <c r="CD48" s="177"/>
      <c r="CE48" s="177"/>
      <c r="CF48" s="177"/>
      <c r="CG48" s="177"/>
      <c r="CH48" s="181" t="s">
        <v>54</v>
      </c>
      <c r="CI48" s="181"/>
      <c r="CJ48" s="181"/>
      <c r="CK48" s="181"/>
      <c r="CL48" s="181"/>
      <c r="CM48" s="181"/>
      <c r="CN48" s="181"/>
      <c r="CO48" s="181"/>
      <c r="CP48" s="181"/>
      <c r="CQ48" s="179">
        <f>1280.27*1.18</f>
        <v>1510.7185999999999</v>
      </c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80">
        <v>41974</v>
      </c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78" t="s">
        <v>151</v>
      </c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81" t="s">
        <v>56</v>
      </c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3" t="s">
        <v>65</v>
      </c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0"/>
    </row>
    <row r="49" spans="1:171" s="11" customFormat="1" ht="54.75" customHeight="1" x14ac:dyDescent="0.2">
      <c r="A49" s="178" t="s">
        <v>152</v>
      </c>
      <c r="B49" s="178"/>
      <c r="C49" s="178"/>
      <c r="D49" s="178"/>
      <c r="E49" s="178"/>
      <c r="F49" s="178"/>
      <c r="G49" s="178"/>
      <c r="H49" s="178"/>
      <c r="I49" s="178" t="s">
        <v>46</v>
      </c>
      <c r="J49" s="178"/>
      <c r="K49" s="178"/>
      <c r="L49" s="178"/>
      <c r="M49" s="178"/>
      <c r="N49" s="178"/>
      <c r="O49" s="178"/>
      <c r="P49" s="178"/>
      <c r="Q49" s="178"/>
      <c r="R49" s="178" t="s">
        <v>153</v>
      </c>
      <c r="S49" s="178"/>
      <c r="T49" s="178"/>
      <c r="U49" s="178"/>
      <c r="V49" s="178"/>
      <c r="W49" s="178"/>
      <c r="X49" s="178"/>
      <c r="Y49" s="178"/>
      <c r="Z49" s="178"/>
      <c r="AA49" s="166" t="s">
        <v>154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 t="s">
        <v>155</v>
      </c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78" t="s">
        <v>156</v>
      </c>
      <c r="BC49" s="178"/>
      <c r="BD49" s="178"/>
      <c r="BE49" s="178"/>
      <c r="BF49" s="178"/>
      <c r="BG49" s="178"/>
      <c r="BH49" s="181" t="s">
        <v>157</v>
      </c>
      <c r="BI49" s="181"/>
      <c r="BJ49" s="181"/>
      <c r="BK49" s="181"/>
      <c r="BL49" s="181"/>
      <c r="BM49" s="181"/>
      <c r="BN49" s="181"/>
      <c r="BO49" s="181"/>
      <c r="BP49" s="181"/>
      <c r="BQ49" s="181">
        <v>281</v>
      </c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78">
        <v>71135</v>
      </c>
      <c r="CC49" s="178"/>
      <c r="CD49" s="178"/>
      <c r="CE49" s="178"/>
      <c r="CF49" s="178"/>
      <c r="CG49" s="178"/>
      <c r="CH49" s="181" t="s">
        <v>54</v>
      </c>
      <c r="CI49" s="181"/>
      <c r="CJ49" s="181"/>
      <c r="CK49" s="181"/>
      <c r="CL49" s="181"/>
      <c r="CM49" s="181"/>
      <c r="CN49" s="181"/>
      <c r="CO49" s="181"/>
      <c r="CP49" s="181"/>
      <c r="CQ49" s="179">
        <v>5538</v>
      </c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87">
        <v>41974</v>
      </c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78" t="s">
        <v>80</v>
      </c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81" t="s">
        <v>56</v>
      </c>
      <c r="ED49" s="181"/>
      <c r="EE49" s="181"/>
      <c r="EF49" s="181"/>
      <c r="EG49" s="181"/>
      <c r="EH49" s="181"/>
      <c r="EI49" s="181"/>
      <c r="EJ49" s="181"/>
      <c r="EK49" s="181"/>
      <c r="EL49" s="181"/>
      <c r="EM49" s="181"/>
      <c r="EN49" s="181"/>
      <c r="EO49" s="183" t="s">
        <v>65</v>
      </c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0"/>
      <c r="FG49" s="12"/>
      <c r="FH49" s="12"/>
      <c r="FI49" s="12"/>
      <c r="FJ49" s="12"/>
      <c r="FK49" s="12"/>
      <c r="FL49" s="12"/>
      <c r="FM49" s="12"/>
      <c r="FN49" s="12"/>
      <c r="FO49" s="12"/>
    </row>
    <row r="50" spans="1:171" ht="35.25" customHeight="1" x14ac:dyDescent="0.2">
      <c r="A50" s="72" t="s">
        <v>158</v>
      </c>
      <c r="B50" s="73"/>
      <c r="C50" s="73"/>
      <c r="D50" s="73"/>
      <c r="E50" s="73"/>
      <c r="F50" s="73"/>
      <c r="G50" s="73"/>
      <c r="H50" s="74"/>
      <c r="I50" s="177" t="s">
        <v>46</v>
      </c>
      <c r="J50" s="177"/>
      <c r="K50" s="177"/>
      <c r="L50" s="177"/>
      <c r="M50" s="177"/>
      <c r="N50" s="177"/>
      <c r="O50" s="177"/>
      <c r="P50" s="177"/>
      <c r="Q50" s="177"/>
      <c r="R50" s="177" t="s">
        <v>159</v>
      </c>
      <c r="S50" s="177"/>
      <c r="T50" s="177"/>
      <c r="U50" s="177"/>
      <c r="V50" s="177"/>
      <c r="W50" s="177"/>
      <c r="X50" s="177"/>
      <c r="Y50" s="177"/>
      <c r="Z50" s="177"/>
      <c r="AA50" s="166" t="s">
        <v>160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 t="s">
        <v>161</v>
      </c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77" t="s">
        <v>123</v>
      </c>
      <c r="BC50" s="177"/>
      <c r="BD50" s="177"/>
      <c r="BE50" s="177"/>
      <c r="BF50" s="177"/>
      <c r="BG50" s="177"/>
      <c r="BH50" s="181" t="s">
        <v>124</v>
      </c>
      <c r="BI50" s="181"/>
      <c r="BJ50" s="181"/>
      <c r="BK50" s="181"/>
      <c r="BL50" s="181"/>
      <c r="BM50" s="181"/>
      <c r="BN50" s="181"/>
      <c r="BO50" s="181"/>
      <c r="BP50" s="181"/>
      <c r="BQ50" s="183">
        <v>122</v>
      </c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77" t="s">
        <v>53</v>
      </c>
      <c r="CC50" s="177"/>
      <c r="CD50" s="177"/>
      <c r="CE50" s="177"/>
      <c r="CF50" s="177"/>
      <c r="CG50" s="177"/>
      <c r="CH50" s="181" t="s">
        <v>54</v>
      </c>
      <c r="CI50" s="181"/>
      <c r="CJ50" s="181"/>
      <c r="CK50" s="181"/>
      <c r="CL50" s="181"/>
      <c r="CM50" s="181"/>
      <c r="CN50" s="181"/>
      <c r="CO50" s="181"/>
      <c r="CP50" s="181"/>
      <c r="CQ50" s="179">
        <v>1162</v>
      </c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80">
        <v>41991</v>
      </c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78" t="s">
        <v>80</v>
      </c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81" t="s">
        <v>147</v>
      </c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3" t="s">
        <v>65</v>
      </c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7"/>
    </row>
    <row r="51" spans="1:171" ht="53.25" customHeight="1" x14ac:dyDescent="0.2">
      <c r="A51" s="72" t="s">
        <v>162</v>
      </c>
      <c r="B51" s="188"/>
      <c r="C51" s="188"/>
      <c r="D51" s="188"/>
      <c r="E51" s="188"/>
      <c r="F51" s="188"/>
      <c r="G51" s="16"/>
      <c r="H51" s="17"/>
      <c r="I51" s="177" t="s">
        <v>46</v>
      </c>
      <c r="J51" s="177"/>
      <c r="K51" s="177"/>
      <c r="L51" s="177"/>
      <c r="M51" s="177"/>
      <c r="N51" s="177"/>
      <c r="O51" s="177"/>
      <c r="P51" s="177"/>
      <c r="Q51" s="177"/>
      <c r="R51" s="177" t="s">
        <v>163</v>
      </c>
      <c r="S51" s="177"/>
      <c r="T51" s="177"/>
      <c r="U51" s="177"/>
      <c r="V51" s="177"/>
      <c r="W51" s="177"/>
      <c r="X51" s="177"/>
      <c r="Y51" s="177"/>
      <c r="Z51" s="177"/>
      <c r="AA51" s="166" t="s">
        <v>164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 t="s">
        <v>165</v>
      </c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77" t="s">
        <v>166</v>
      </c>
      <c r="BC51" s="177"/>
      <c r="BD51" s="177"/>
      <c r="BE51" s="177"/>
      <c r="BF51" s="177"/>
      <c r="BG51" s="177"/>
      <c r="BH51" s="181" t="s">
        <v>167</v>
      </c>
      <c r="BI51" s="181"/>
      <c r="BJ51" s="181"/>
      <c r="BK51" s="181"/>
      <c r="BL51" s="181"/>
      <c r="BM51" s="181"/>
      <c r="BN51" s="181"/>
      <c r="BO51" s="181"/>
      <c r="BP51" s="181"/>
      <c r="BQ51" s="183">
        <v>500138</v>
      </c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77" t="s">
        <v>53</v>
      </c>
      <c r="CC51" s="177"/>
      <c r="CD51" s="177"/>
      <c r="CE51" s="177"/>
      <c r="CF51" s="177"/>
      <c r="CG51" s="177"/>
      <c r="CH51" s="181" t="s">
        <v>54</v>
      </c>
      <c r="CI51" s="181"/>
      <c r="CJ51" s="181"/>
      <c r="CK51" s="181"/>
      <c r="CL51" s="181"/>
      <c r="CM51" s="181"/>
      <c r="CN51" s="181"/>
      <c r="CO51" s="181"/>
      <c r="CP51" s="181"/>
      <c r="CQ51" s="179">
        <v>16875</v>
      </c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80">
        <v>42004</v>
      </c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78" t="s">
        <v>80</v>
      </c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81" t="s">
        <v>147</v>
      </c>
      <c r="ED51" s="181"/>
      <c r="EE51" s="181"/>
      <c r="EF51" s="181"/>
      <c r="EG51" s="181"/>
      <c r="EH51" s="181"/>
      <c r="EI51" s="181"/>
      <c r="EJ51" s="181"/>
      <c r="EK51" s="181"/>
      <c r="EL51" s="181"/>
      <c r="EM51" s="181"/>
      <c r="EN51" s="181"/>
      <c r="EO51" s="183" t="s">
        <v>65</v>
      </c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7"/>
    </row>
    <row r="52" spans="1:171" ht="31.5" customHeight="1" x14ac:dyDescent="0.2">
      <c r="A52" s="72" t="s">
        <v>168</v>
      </c>
      <c r="B52" s="73"/>
      <c r="C52" s="73"/>
      <c r="D52" s="73"/>
      <c r="E52" s="73"/>
      <c r="F52" s="73"/>
      <c r="G52" s="16"/>
      <c r="H52" s="17"/>
      <c r="I52" s="72" t="s">
        <v>46</v>
      </c>
      <c r="J52" s="73"/>
      <c r="K52" s="73"/>
      <c r="L52" s="73"/>
      <c r="M52" s="73"/>
      <c r="N52" s="73"/>
      <c r="O52" s="73"/>
      <c r="P52" s="73"/>
      <c r="Q52" s="74"/>
      <c r="R52" s="177" t="s">
        <v>169</v>
      </c>
      <c r="S52" s="177"/>
      <c r="T52" s="177"/>
      <c r="U52" s="177"/>
      <c r="V52" s="177"/>
      <c r="W52" s="177"/>
      <c r="X52" s="177"/>
      <c r="Y52" s="177"/>
      <c r="Z52" s="177"/>
      <c r="AA52" s="75" t="s">
        <v>170</v>
      </c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7"/>
      <c r="AM52" s="75" t="s">
        <v>161</v>
      </c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7"/>
      <c r="BB52" s="177" t="s">
        <v>166</v>
      </c>
      <c r="BC52" s="177"/>
      <c r="BD52" s="177"/>
      <c r="BE52" s="177"/>
      <c r="BF52" s="177"/>
      <c r="BG52" s="177"/>
      <c r="BH52" s="181" t="s">
        <v>167</v>
      </c>
      <c r="BI52" s="181"/>
      <c r="BJ52" s="181"/>
      <c r="BK52" s="181"/>
      <c r="BL52" s="181"/>
      <c r="BM52" s="181"/>
      <c r="BN52" s="181"/>
      <c r="BO52" s="181"/>
      <c r="BP52" s="181"/>
      <c r="BQ52" s="81"/>
      <c r="BR52" s="82"/>
      <c r="BS52" s="82"/>
      <c r="BT52" s="82"/>
      <c r="BU52" s="82"/>
      <c r="BV52" s="82"/>
      <c r="BW52" s="82"/>
      <c r="BX52" s="82"/>
      <c r="BY52" s="82"/>
      <c r="BZ52" s="82"/>
      <c r="CA52" s="83"/>
      <c r="CB52" s="72" t="s">
        <v>53</v>
      </c>
      <c r="CC52" s="73"/>
      <c r="CD52" s="73"/>
      <c r="CE52" s="73"/>
      <c r="CF52" s="73"/>
      <c r="CG52" s="74"/>
      <c r="CH52" s="78" t="s">
        <v>54</v>
      </c>
      <c r="CI52" s="79"/>
      <c r="CJ52" s="79"/>
      <c r="CK52" s="79"/>
      <c r="CL52" s="79"/>
      <c r="CM52" s="79"/>
      <c r="CN52" s="79"/>
      <c r="CO52" s="79"/>
      <c r="CP52" s="80"/>
      <c r="CQ52" s="84">
        <v>1034</v>
      </c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6"/>
      <c r="DE52" s="87">
        <v>42004</v>
      </c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9"/>
      <c r="DR52" s="90" t="s">
        <v>80</v>
      </c>
      <c r="DS52" s="91"/>
      <c r="DT52" s="91"/>
      <c r="DU52" s="91"/>
      <c r="DV52" s="91"/>
      <c r="DW52" s="91"/>
      <c r="DX52" s="91"/>
      <c r="DY52" s="91"/>
      <c r="DZ52" s="91"/>
      <c r="EA52" s="91"/>
      <c r="EB52" s="92"/>
      <c r="EC52" s="181" t="s">
        <v>147</v>
      </c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81" t="s">
        <v>65</v>
      </c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3"/>
      <c r="FF52" s="7"/>
    </row>
    <row r="53" spans="1:171" ht="35.25" customHeight="1" x14ac:dyDescent="0.2">
      <c r="A53" s="72" t="s">
        <v>171</v>
      </c>
      <c r="B53" s="73"/>
      <c r="C53" s="73"/>
      <c r="D53" s="73"/>
      <c r="E53" s="73"/>
      <c r="F53" s="73"/>
      <c r="G53" s="16"/>
      <c r="H53" s="17"/>
      <c r="I53" s="72" t="s">
        <v>46</v>
      </c>
      <c r="J53" s="73"/>
      <c r="K53" s="73"/>
      <c r="L53" s="73"/>
      <c r="M53" s="73"/>
      <c r="N53" s="73"/>
      <c r="O53" s="73"/>
      <c r="P53" s="73"/>
      <c r="Q53" s="74"/>
      <c r="R53" s="72" t="s">
        <v>172</v>
      </c>
      <c r="S53" s="73"/>
      <c r="T53" s="73"/>
      <c r="U53" s="73"/>
      <c r="V53" s="73"/>
      <c r="W53" s="73"/>
      <c r="X53" s="73"/>
      <c r="Y53" s="73"/>
      <c r="Z53" s="74"/>
      <c r="AA53" s="75" t="s">
        <v>173</v>
      </c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7"/>
      <c r="AM53" s="75" t="s">
        <v>174</v>
      </c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7"/>
      <c r="BB53" s="72" t="s">
        <v>123</v>
      </c>
      <c r="BC53" s="73"/>
      <c r="BD53" s="73"/>
      <c r="BE53" s="73"/>
      <c r="BF53" s="73"/>
      <c r="BG53" s="74"/>
      <c r="BH53" s="78" t="s">
        <v>124</v>
      </c>
      <c r="BI53" s="79"/>
      <c r="BJ53" s="79"/>
      <c r="BK53" s="79"/>
      <c r="BL53" s="79"/>
      <c r="BM53" s="79"/>
      <c r="BN53" s="79"/>
      <c r="BO53" s="79"/>
      <c r="BP53" s="80"/>
      <c r="BQ53" s="81">
        <v>81</v>
      </c>
      <c r="BR53" s="82"/>
      <c r="BS53" s="82"/>
      <c r="BT53" s="82"/>
      <c r="BU53" s="82"/>
      <c r="BV53" s="82"/>
      <c r="BW53" s="82"/>
      <c r="BX53" s="82"/>
      <c r="BY53" s="82"/>
      <c r="BZ53" s="82"/>
      <c r="CA53" s="83"/>
      <c r="CB53" s="72" t="s">
        <v>53</v>
      </c>
      <c r="CC53" s="73"/>
      <c r="CD53" s="73"/>
      <c r="CE53" s="73"/>
      <c r="CF53" s="73"/>
      <c r="CG53" s="74"/>
      <c r="CH53" s="78" t="s">
        <v>54</v>
      </c>
      <c r="CI53" s="79"/>
      <c r="CJ53" s="79"/>
      <c r="CK53" s="79"/>
      <c r="CL53" s="79"/>
      <c r="CM53" s="79"/>
      <c r="CN53" s="79"/>
      <c r="CO53" s="79"/>
      <c r="CP53" s="80"/>
      <c r="CQ53" s="84">
        <v>596</v>
      </c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6"/>
      <c r="DE53" s="87">
        <v>42004</v>
      </c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9"/>
      <c r="DR53" s="90" t="s">
        <v>80</v>
      </c>
      <c r="DS53" s="91"/>
      <c r="DT53" s="91"/>
      <c r="DU53" s="91"/>
      <c r="DV53" s="91"/>
      <c r="DW53" s="91"/>
      <c r="DX53" s="91"/>
      <c r="DY53" s="91"/>
      <c r="DZ53" s="91"/>
      <c r="EA53" s="91"/>
      <c r="EB53" s="92"/>
      <c r="EC53" s="78" t="s">
        <v>56</v>
      </c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80"/>
      <c r="EO53" s="81" t="s">
        <v>65</v>
      </c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3"/>
      <c r="FF53" s="7"/>
    </row>
    <row r="54" spans="1:171" ht="39.75" customHeight="1" x14ac:dyDescent="0.2">
      <c r="A54" s="72" t="s">
        <v>175</v>
      </c>
      <c r="B54" s="188"/>
      <c r="C54" s="188"/>
      <c r="D54" s="188"/>
      <c r="E54" s="188"/>
      <c r="F54" s="188"/>
      <c r="G54" s="16"/>
      <c r="H54" s="17"/>
      <c r="I54" s="177" t="s">
        <v>46</v>
      </c>
      <c r="J54" s="177"/>
      <c r="K54" s="177"/>
      <c r="L54" s="177"/>
      <c r="M54" s="177"/>
      <c r="N54" s="177"/>
      <c r="O54" s="177"/>
      <c r="P54" s="177"/>
      <c r="Q54" s="177"/>
      <c r="R54" s="177" t="s">
        <v>176</v>
      </c>
      <c r="S54" s="177"/>
      <c r="T54" s="177"/>
      <c r="U54" s="177"/>
      <c r="V54" s="177"/>
      <c r="W54" s="177"/>
      <c r="X54" s="177"/>
      <c r="Y54" s="177"/>
      <c r="Z54" s="177"/>
      <c r="AA54" s="166" t="s">
        <v>177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 t="s">
        <v>178</v>
      </c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77" t="s">
        <v>179</v>
      </c>
      <c r="BC54" s="177"/>
      <c r="BD54" s="177"/>
      <c r="BE54" s="177"/>
      <c r="BF54" s="177"/>
      <c r="BG54" s="177"/>
      <c r="BH54" s="181" t="s">
        <v>180</v>
      </c>
      <c r="BI54" s="181"/>
      <c r="BJ54" s="181"/>
      <c r="BK54" s="181"/>
      <c r="BL54" s="181"/>
      <c r="BM54" s="181"/>
      <c r="BN54" s="181"/>
      <c r="BO54" s="181"/>
      <c r="BP54" s="181"/>
      <c r="BQ54" s="183">
        <v>314</v>
      </c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77" t="s">
        <v>53</v>
      </c>
      <c r="CC54" s="177"/>
      <c r="CD54" s="177"/>
      <c r="CE54" s="177"/>
      <c r="CF54" s="177"/>
      <c r="CG54" s="177"/>
      <c r="CH54" s="181" t="s">
        <v>54</v>
      </c>
      <c r="CI54" s="181"/>
      <c r="CJ54" s="181"/>
      <c r="CK54" s="181"/>
      <c r="CL54" s="181"/>
      <c r="CM54" s="181"/>
      <c r="CN54" s="181"/>
      <c r="CO54" s="181"/>
      <c r="CP54" s="181"/>
      <c r="CQ54" s="179">
        <v>330</v>
      </c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80">
        <v>42004</v>
      </c>
      <c r="DF54" s="180"/>
      <c r="DG54" s="180"/>
      <c r="DH54" s="180"/>
      <c r="DI54" s="180"/>
      <c r="DJ54" s="180"/>
      <c r="DK54" s="180"/>
      <c r="DL54" s="180"/>
      <c r="DM54" s="180"/>
      <c r="DN54" s="180"/>
      <c r="DO54" s="180"/>
      <c r="DP54" s="180"/>
      <c r="DQ54" s="180"/>
      <c r="DR54" s="178" t="s">
        <v>80</v>
      </c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81" t="s">
        <v>147</v>
      </c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3" t="s">
        <v>65</v>
      </c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7"/>
    </row>
    <row r="55" spans="1:171" s="11" customFormat="1" ht="36" customHeight="1" x14ac:dyDescent="0.2">
      <c r="A55" s="177" t="s">
        <v>181</v>
      </c>
      <c r="B55" s="177"/>
      <c r="C55" s="177"/>
      <c r="D55" s="177"/>
      <c r="E55" s="177"/>
      <c r="F55" s="177"/>
      <c r="G55" s="177"/>
      <c r="H55" s="177"/>
      <c r="I55" s="177" t="s">
        <v>46</v>
      </c>
      <c r="J55" s="177"/>
      <c r="K55" s="177"/>
      <c r="L55" s="177"/>
      <c r="M55" s="177"/>
      <c r="N55" s="177"/>
      <c r="O55" s="177"/>
      <c r="P55" s="177"/>
      <c r="Q55" s="177"/>
      <c r="R55" s="177" t="s">
        <v>182</v>
      </c>
      <c r="S55" s="177"/>
      <c r="T55" s="177"/>
      <c r="U55" s="177"/>
      <c r="V55" s="177"/>
      <c r="W55" s="177"/>
      <c r="X55" s="177"/>
      <c r="Y55" s="177"/>
      <c r="Z55" s="177"/>
      <c r="AA55" s="166" t="s">
        <v>183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 t="s">
        <v>184</v>
      </c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77" t="s">
        <v>123</v>
      </c>
      <c r="BC55" s="177"/>
      <c r="BD55" s="177"/>
      <c r="BE55" s="177"/>
      <c r="BF55" s="177"/>
      <c r="BG55" s="177"/>
      <c r="BH55" s="181" t="s">
        <v>124</v>
      </c>
      <c r="BI55" s="181"/>
      <c r="BJ55" s="181"/>
      <c r="BK55" s="181"/>
      <c r="BL55" s="181"/>
      <c r="BM55" s="181"/>
      <c r="BN55" s="181"/>
      <c r="BO55" s="181"/>
      <c r="BP55" s="181"/>
      <c r="BQ55" s="183">
        <v>2230</v>
      </c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77" t="s">
        <v>53</v>
      </c>
      <c r="CC55" s="177"/>
      <c r="CD55" s="177"/>
      <c r="CE55" s="177"/>
      <c r="CF55" s="177"/>
      <c r="CG55" s="177"/>
      <c r="CH55" s="181" t="s">
        <v>54</v>
      </c>
      <c r="CI55" s="181"/>
      <c r="CJ55" s="181"/>
      <c r="CK55" s="181"/>
      <c r="CL55" s="181"/>
      <c r="CM55" s="181"/>
      <c r="CN55" s="181"/>
      <c r="CO55" s="181"/>
      <c r="CP55" s="181"/>
      <c r="CQ55" s="179">
        <v>1770</v>
      </c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87">
        <v>41974</v>
      </c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78" t="s">
        <v>185</v>
      </c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81" t="s">
        <v>147</v>
      </c>
      <c r="ED55" s="181"/>
      <c r="EE55" s="181"/>
      <c r="EF55" s="181"/>
      <c r="EG55" s="181"/>
      <c r="EH55" s="181"/>
      <c r="EI55" s="181"/>
      <c r="EJ55" s="181"/>
      <c r="EK55" s="181"/>
      <c r="EL55" s="181"/>
      <c r="EM55" s="181"/>
      <c r="EN55" s="181"/>
      <c r="EO55" s="183" t="s">
        <v>65</v>
      </c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0"/>
    </row>
    <row r="56" spans="1:171" s="11" customFormat="1" ht="59.25" customHeight="1" x14ac:dyDescent="0.2">
      <c r="A56" s="178" t="s">
        <v>186</v>
      </c>
      <c r="B56" s="178"/>
      <c r="C56" s="178"/>
      <c r="D56" s="178"/>
      <c r="E56" s="178"/>
      <c r="F56" s="178"/>
      <c r="G56" s="178"/>
      <c r="H56" s="178"/>
      <c r="I56" s="178" t="s">
        <v>46</v>
      </c>
      <c r="J56" s="178"/>
      <c r="K56" s="178"/>
      <c r="L56" s="178"/>
      <c r="M56" s="178"/>
      <c r="N56" s="178"/>
      <c r="O56" s="178"/>
      <c r="P56" s="178"/>
      <c r="Q56" s="178"/>
      <c r="R56" s="178" t="s">
        <v>187</v>
      </c>
      <c r="S56" s="178"/>
      <c r="T56" s="178"/>
      <c r="U56" s="178"/>
      <c r="V56" s="178"/>
      <c r="W56" s="178"/>
      <c r="X56" s="178"/>
      <c r="Y56" s="178"/>
      <c r="Z56" s="178"/>
      <c r="AA56" s="166" t="s">
        <v>188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 t="s">
        <v>189</v>
      </c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78" t="s">
        <v>123</v>
      </c>
      <c r="BC56" s="178"/>
      <c r="BD56" s="178"/>
      <c r="BE56" s="178"/>
      <c r="BF56" s="178"/>
      <c r="BG56" s="178"/>
      <c r="BH56" s="181" t="s">
        <v>124</v>
      </c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78">
        <v>71135</v>
      </c>
      <c r="CC56" s="178"/>
      <c r="CD56" s="178"/>
      <c r="CE56" s="178"/>
      <c r="CF56" s="178"/>
      <c r="CG56" s="178"/>
      <c r="CH56" s="181" t="s">
        <v>54</v>
      </c>
      <c r="CI56" s="181"/>
      <c r="CJ56" s="181"/>
      <c r="CK56" s="181"/>
      <c r="CL56" s="181"/>
      <c r="CM56" s="181"/>
      <c r="CN56" s="181"/>
      <c r="CO56" s="181"/>
      <c r="CP56" s="181"/>
      <c r="CQ56" s="179">
        <v>2680</v>
      </c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80">
        <v>42004</v>
      </c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78" t="s">
        <v>80</v>
      </c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78" t="s">
        <v>56</v>
      </c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80"/>
      <c r="EO56" s="183" t="s">
        <v>65</v>
      </c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0"/>
    </row>
    <row r="57" spans="1:171" s="11" customFormat="1" ht="72.75" customHeight="1" x14ac:dyDescent="0.2">
      <c r="A57" s="178" t="s">
        <v>190</v>
      </c>
      <c r="B57" s="178"/>
      <c r="C57" s="178"/>
      <c r="D57" s="178"/>
      <c r="E57" s="178"/>
      <c r="F57" s="178"/>
      <c r="G57" s="178"/>
      <c r="H57" s="178"/>
      <c r="I57" s="178" t="s">
        <v>46</v>
      </c>
      <c r="J57" s="178"/>
      <c r="K57" s="178"/>
      <c r="L57" s="178"/>
      <c r="M57" s="178"/>
      <c r="N57" s="178"/>
      <c r="O57" s="178"/>
      <c r="P57" s="178"/>
      <c r="Q57" s="178"/>
      <c r="R57" s="178" t="s">
        <v>191</v>
      </c>
      <c r="S57" s="178"/>
      <c r="T57" s="178"/>
      <c r="U57" s="178"/>
      <c r="V57" s="178"/>
      <c r="W57" s="178"/>
      <c r="X57" s="178"/>
      <c r="Y57" s="178"/>
      <c r="Z57" s="178"/>
      <c r="AA57" s="166" t="s">
        <v>192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 t="s">
        <v>193</v>
      </c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78" t="s">
        <v>123</v>
      </c>
      <c r="BC57" s="178"/>
      <c r="BD57" s="178"/>
      <c r="BE57" s="178"/>
      <c r="BF57" s="178"/>
      <c r="BG57" s="178"/>
      <c r="BH57" s="181" t="s">
        <v>124</v>
      </c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78">
        <v>71135</v>
      </c>
      <c r="CC57" s="178"/>
      <c r="CD57" s="178"/>
      <c r="CE57" s="178"/>
      <c r="CF57" s="178"/>
      <c r="CG57" s="178"/>
      <c r="CH57" s="181" t="s">
        <v>54</v>
      </c>
      <c r="CI57" s="181"/>
      <c r="CJ57" s="181"/>
      <c r="CK57" s="181"/>
      <c r="CL57" s="181"/>
      <c r="CM57" s="181"/>
      <c r="CN57" s="181"/>
      <c r="CO57" s="181"/>
      <c r="CP57" s="181"/>
      <c r="CQ57" s="179">
        <v>300</v>
      </c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80">
        <v>42004</v>
      </c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78" t="s">
        <v>80</v>
      </c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78" t="s">
        <v>56</v>
      </c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80"/>
      <c r="EO57" s="183" t="s">
        <v>65</v>
      </c>
      <c r="EP57" s="183"/>
      <c r="EQ57" s="183"/>
      <c r="ER57" s="183"/>
      <c r="ES57" s="183"/>
      <c r="ET57" s="183"/>
      <c r="EU57" s="183"/>
      <c r="EV57" s="183"/>
      <c r="EW57" s="183"/>
      <c r="EX57" s="183"/>
      <c r="EY57" s="183"/>
      <c r="EZ57" s="183"/>
      <c r="FA57" s="183"/>
      <c r="FB57" s="183"/>
      <c r="FC57" s="183"/>
      <c r="FD57" s="183"/>
      <c r="FE57" s="183"/>
      <c r="FF57" s="10"/>
    </row>
    <row r="58" spans="1:171" s="11" customFormat="1" ht="63.75" customHeight="1" x14ac:dyDescent="0.2">
      <c r="A58" s="189">
        <v>37</v>
      </c>
      <c r="B58" s="190"/>
      <c r="C58" s="190"/>
      <c r="D58" s="190"/>
      <c r="E58" s="190"/>
      <c r="F58" s="190"/>
      <c r="G58" s="190"/>
      <c r="H58" s="191"/>
      <c r="I58" s="192" t="s">
        <v>46</v>
      </c>
      <c r="J58" s="193"/>
      <c r="K58" s="193"/>
      <c r="L58" s="193"/>
      <c r="M58" s="193"/>
      <c r="N58" s="193"/>
      <c r="O58" s="193"/>
      <c r="P58" s="193"/>
      <c r="Q58" s="194"/>
      <c r="R58" s="195" t="s">
        <v>194</v>
      </c>
      <c r="S58" s="195"/>
      <c r="T58" s="195"/>
      <c r="U58" s="195"/>
      <c r="V58" s="195"/>
      <c r="W58" s="195"/>
      <c r="X58" s="195"/>
      <c r="Y58" s="195"/>
      <c r="Z58" s="195"/>
      <c r="AA58" s="75" t="s">
        <v>195</v>
      </c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7"/>
      <c r="AM58" s="196" t="s">
        <v>196</v>
      </c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5" t="s">
        <v>123</v>
      </c>
      <c r="BC58" s="195"/>
      <c r="BD58" s="195"/>
      <c r="BE58" s="195"/>
      <c r="BF58" s="195"/>
      <c r="BG58" s="195"/>
      <c r="BH58" s="197" t="s">
        <v>124</v>
      </c>
      <c r="BI58" s="197"/>
      <c r="BJ58" s="197"/>
      <c r="BK58" s="197"/>
      <c r="BL58" s="197"/>
      <c r="BM58" s="197"/>
      <c r="BN58" s="197"/>
      <c r="BO58" s="197"/>
      <c r="BP58" s="197"/>
      <c r="BQ58" s="198">
        <v>3</v>
      </c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5" t="s">
        <v>53</v>
      </c>
      <c r="CC58" s="195"/>
      <c r="CD58" s="195"/>
      <c r="CE58" s="195"/>
      <c r="CF58" s="195"/>
      <c r="CG58" s="195"/>
      <c r="CH58" s="197" t="s">
        <v>54</v>
      </c>
      <c r="CI58" s="197"/>
      <c r="CJ58" s="197"/>
      <c r="CK58" s="197"/>
      <c r="CL58" s="197"/>
      <c r="CM58" s="197"/>
      <c r="CN58" s="197"/>
      <c r="CO58" s="197"/>
      <c r="CP58" s="197"/>
      <c r="CQ58" s="203">
        <v>4700</v>
      </c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180">
        <v>42004</v>
      </c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  <c r="DR58" s="178" t="s">
        <v>80</v>
      </c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39" t="s">
        <v>56</v>
      </c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1"/>
      <c r="EO58" s="183" t="s">
        <v>65</v>
      </c>
      <c r="EP58" s="183"/>
      <c r="EQ58" s="183"/>
      <c r="ER58" s="183"/>
      <c r="ES58" s="183"/>
      <c r="ET58" s="183"/>
      <c r="EU58" s="183"/>
      <c r="EV58" s="183"/>
      <c r="EW58" s="183"/>
      <c r="EX58" s="183"/>
      <c r="EY58" s="183"/>
      <c r="EZ58" s="183"/>
      <c r="FA58" s="183"/>
      <c r="FB58" s="183"/>
      <c r="FC58" s="183"/>
      <c r="FD58" s="183"/>
      <c r="FE58" s="183"/>
      <c r="FF58" s="18"/>
      <c r="FG58" s="12"/>
      <c r="FH58" s="12"/>
    </row>
    <row r="59" spans="1:171" s="21" customFormat="1" ht="60.75" customHeight="1" x14ac:dyDescent="0.25">
      <c r="A59" s="204">
        <v>38</v>
      </c>
      <c r="B59" s="204"/>
      <c r="C59" s="204"/>
      <c r="D59" s="204"/>
      <c r="E59" s="204"/>
      <c r="F59" s="204"/>
      <c r="G59" s="204"/>
      <c r="H59" s="204"/>
      <c r="I59" s="195" t="s">
        <v>46</v>
      </c>
      <c r="J59" s="195"/>
      <c r="K59" s="195"/>
      <c r="L59" s="195"/>
      <c r="M59" s="195"/>
      <c r="N59" s="195"/>
      <c r="O59" s="195"/>
      <c r="P59" s="195"/>
      <c r="Q59" s="195"/>
      <c r="R59" s="195" t="s">
        <v>197</v>
      </c>
      <c r="S59" s="195"/>
      <c r="T59" s="195"/>
      <c r="U59" s="195"/>
      <c r="V59" s="195"/>
      <c r="W59" s="195"/>
      <c r="X59" s="195"/>
      <c r="Y59" s="195"/>
      <c r="Z59" s="195"/>
      <c r="AA59" s="75" t="s">
        <v>198</v>
      </c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7"/>
      <c r="AM59" s="182" t="s">
        <v>199</v>
      </c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95" t="s">
        <v>123</v>
      </c>
      <c r="BC59" s="195"/>
      <c r="BD59" s="195"/>
      <c r="BE59" s="195"/>
      <c r="BF59" s="195"/>
      <c r="BG59" s="195"/>
      <c r="BH59" s="197" t="s">
        <v>124</v>
      </c>
      <c r="BI59" s="197"/>
      <c r="BJ59" s="197"/>
      <c r="BK59" s="197"/>
      <c r="BL59" s="197"/>
      <c r="BM59" s="197"/>
      <c r="BN59" s="197"/>
      <c r="BO59" s="197"/>
      <c r="BP59" s="197"/>
      <c r="BQ59" s="198">
        <v>4</v>
      </c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5" t="s">
        <v>53</v>
      </c>
      <c r="CC59" s="195"/>
      <c r="CD59" s="195"/>
      <c r="CE59" s="195"/>
      <c r="CF59" s="195"/>
      <c r="CG59" s="195"/>
      <c r="CH59" s="197" t="s">
        <v>54</v>
      </c>
      <c r="CI59" s="197"/>
      <c r="CJ59" s="197"/>
      <c r="CK59" s="197"/>
      <c r="CL59" s="197"/>
      <c r="CM59" s="197"/>
      <c r="CN59" s="197"/>
      <c r="CO59" s="197"/>
      <c r="CP59" s="197"/>
      <c r="CQ59" s="203">
        <v>7129</v>
      </c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180">
        <v>42004</v>
      </c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78" t="s">
        <v>80</v>
      </c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39" t="s">
        <v>56</v>
      </c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1"/>
      <c r="EO59" s="183" t="s">
        <v>65</v>
      </c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81"/>
      <c r="FF59" s="19"/>
      <c r="FG59" s="20"/>
      <c r="FH59" s="20"/>
      <c r="FI59" s="20"/>
    </row>
    <row r="60" spans="1:171" s="25" customFormat="1" ht="86.25" customHeight="1" x14ac:dyDescent="0.25">
      <c r="A60" s="22">
        <v>40</v>
      </c>
      <c r="B60" s="199">
        <v>39</v>
      </c>
      <c r="C60" s="200"/>
      <c r="D60" s="200"/>
      <c r="E60" s="200"/>
      <c r="F60" s="200"/>
      <c r="G60" s="200"/>
      <c r="H60" s="201"/>
      <c r="I60" s="192" t="s">
        <v>46</v>
      </c>
      <c r="J60" s="193"/>
      <c r="K60" s="193"/>
      <c r="L60" s="193"/>
      <c r="M60" s="193"/>
      <c r="N60" s="193"/>
      <c r="O60" s="193"/>
      <c r="P60" s="193"/>
      <c r="Q60" s="194"/>
      <c r="R60" s="202" t="s">
        <v>200</v>
      </c>
      <c r="S60" s="202"/>
      <c r="T60" s="202"/>
      <c r="U60" s="202"/>
      <c r="V60" s="202"/>
      <c r="W60" s="202"/>
      <c r="X60" s="202"/>
      <c r="Y60" s="202"/>
      <c r="Z60" s="202"/>
      <c r="AA60" s="75" t="s">
        <v>201</v>
      </c>
      <c r="AB60" s="76" t="s">
        <v>202</v>
      </c>
      <c r="AC60" s="76" t="s">
        <v>202</v>
      </c>
      <c r="AD60" s="76" t="s">
        <v>202</v>
      </c>
      <c r="AE60" s="76" t="s">
        <v>202</v>
      </c>
      <c r="AF60" s="76" t="s">
        <v>202</v>
      </c>
      <c r="AG60" s="76" t="s">
        <v>202</v>
      </c>
      <c r="AH60" s="76" t="s">
        <v>202</v>
      </c>
      <c r="AI60" s="76" t="s">
        <v>202</v>
      </c>
      <c r="AJ60" s="76" t="s">
        <v>202</v>
      </c>
      <c r="AK60" s="76" t="s">
        <v>202</v>
      </c>
      <c r="AL60" s="77" t="s">
        <v>202</v>
      </c>
      <c r="AM60" s="75" t="s">
        <v>203</v>
      </c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7"/>
      <c r="BB60" s="78">
        <v>796</v>
      </c>
      <c r="BC60" s="79"/>
      <c r="BD60" s="79"/>
      <c r="BE60" s="79"/>
      <c r="BF60" s="79"/>
      <c r="BG60" s="80"/>
      <c r="BH60" s="78" t="s">
        <v>124</v>
      </c>
      <c r="BI60" s="79"/>
      <c r="BJ60" s="79"/>
      <c r="BK60" s="79"/>
      <c r="BL60" s="79"/>
      <c r="BM60" s="79"/>
      <c r="BN60" s="79"/>
      <c r="BO60" s="79"/>
      <c r="BP60" s="80"/>
      <c r="BQ60" s="78">
        <v>1</v>
      </c>
      <c r="BR60" s="79"/>
      <c r="BS60" s="79"/>
      <c r="BT60" s="79"/>
      <c r="BU60" s="79"/>
      <c r="BV60" s="79"/>
      <c r="BW60" s="79"/>
      <c r="BX60" s="79"/>
      <c r="BY60" s="79"/>
      <c r="BZ60" s="79"/>
      <c r="CA60" s="80"/>
      <c r="CB60" s="177" t="s">
        <v>53</v>
      </c>
      <c r="CC60" s="177"/>
      <c r="CD60" s="177"/>
      <c r="CE60" s="177"/>
      <c r="CF60" s="177"/>
      <c r="CG60" s="177"/>
      <c r="CH60" s="166" t="s">
        <v>54</v>
      </c>
      <c r="CI60" s="166"/>
      <c r="CJ60" s="166"/>
      <c r="CK60" s="166"/>
      <c r="CL60" s="166"/>
      <c r="CM60" s="166"/>
      <c r="CN60" s="166"/>
      <c r="CO60" s="166"/>
      <c r="CP60" s="166"/>
      <c r="CQ60" s="84">
        <v>1180</v>
      </c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6"/>
      <c r="DE60" s="180">
        <v>42004</v>
      </c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220" t="s">
        <v>146</v>
      </c>
      <c r="DS60" s="221"/>
      <c r="DT60" s="221"/>
      <c r="DU60" s="221"/>
      <c r="DV60" s="221"/>
      <c r="DW60" s="221"/>
      <c r="DX60" s="221"/>
      <c r="DY60" s="221"/>
      <c r="DZ60" s="221"/>
      <c r="EA60" s="221"/>
      <c r="EB60" s="222"/>
      <c r="EC60" s="78" t="s">
        <v>56</v>
      </c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80"/>
      <c r="EO60" s="183" t="s">
        <v>65</v>
      </c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81"/>
      <c r="FF60" s="23"/>
      <c r="FG60" s="24"/>
      <c r="FH60" s="24"/>
      <c r="FI60" s="24"/>
    </row>
    <row r="61" spans="1:171" ht="47.25" customHeight="1" x14ac:dyDescent="0.2">
      <c r="A61" s="72" t="s">
        <v>204</v>
      </c>
      <c r="B61" s="73"/>
      <c r="C61" s="73"/>
      <c r="D61" s="73"/>
      <c r="E61" s="73"/>
      <c r="F61" s="73"/>
      <c r="G61" s="73"/>
      <c r="H61" s="74"/>
      <c r="I61" s="214" t="s">
        <v>46</v>
      </c>
      <c r="J61" s="215"/>
      <c r="K61" s="215"/>
      <c r="L61" s="215"/>
      <c r="M61" s="215"/>
      <c r="N61" s="215"/>
      <c r="O61" s="215"/>
      <c r="P61" s="215"/>
      <c r="Q61" s="216"/>
      <c r="R61" s="214" t="s">
        <v>205</v>
      </c>
      <c r="S61" s="215"/>
      <c r="T61" s="215"/>
      <c r="U61" s="215"/>
      <c r="V61" s="215"/>
      <c r="W61" s="215"/>
      <c r="X61" s="215"/>
      <c r="Y61" s="215"/>
      <c r="Z61" s="216"/>
      <c r="AA61" s="223" t="s">
        <v>206</v>
      </c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5"/>
      <c r="AM61" s="223" t="s">
        <v>161</v>
      </c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5"/>
      <c r="BB61" s="214" t="s">
        <v>123</v>
      </c>
      <c r="BC61" s="215"/>
      <c r="BD61" s="215"/>
      <c r="BE61" s="215"/>
      <c r="BF61" s="215"/>
      <c r="BG61" s="216"/>
      <c r="BH61" s="205" t="s">
        <v>124</v>
      </c>
      <c r="BI61" s="206"/>
      <c r="BJ61" s="206"/>
      <c r="BK61" s="206"/>
      <c r="BL61" s="206"/>
      <c r="BM61" s="206"/>
      <c r="BN61" s="206"/>
      <c r="BO61" s="206"/>
      <c r="BP61" s="207"/>
      <c r="BQ61" s="208">
        <v>1</v>
      </c>
      <c r="BR61" s="209"/>
      <c r="BS61" s="209"/>
      <c r="BT61" s="209"/>
      <c r="BU61" s="209"/>
      <c r="BV61" s="209"/>
      <c r="BW61" s="209"/>
      <c r="BX61" s="209"/>
      <c r="BY61" s="209"/>
      <c r="BZ61" s="209"/>
      <c r="CA61" s="210"/>
      <c r="CB61" s="214" t="s">
        <v>53</v>
      </c>
      <c r="CC61" s="215"/>
      <c r="CD61" s="215"/>
      <c r="CE61" s="215"/>
      <c r="CF61" s="215"/>
      <c r="CG61" s="216"/>
      <c r="CH61" s="205" t="s">
        <v>54</v>
      </c>
      <c r="CI61" s="206"/>
      <c r="CJ61" s="206"/>
      <c r="CK61" s="206"/>
      <c r="CL61" s="206"/>
      <c r="CM61" s="206"/>
      <c r="CN61" s="206"/>
      <c r="CO61" s="206"/>
      <c r="CP61" s="207"/>
      <c r="CQ61" s="217">
        <v>1180</v>
      </c>
      <c r="CR61" s="218"/>
      <c r="CS61" s="218"/>
      <c r="CT61" s="218"/>
      <c r="CU61" s="218"/>
      <c r="CV61" s="218"/>
      <c r="CW61" s="218"/>
      <c r="CX61" s="218"/>
      <c r="CY61" s="218"/>
      <c r="CZ61" s="218"/>
      <c r="DA61" s="218"/>
      <c r="DB61" s="218"/>
      <c r="DC61" s="218"/>
      <c r="DD61" s="219"/>
      <c r="DE61" s="180">
        <v>41974</v>
      </c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  <c r="DQ61" s="180"/>
      <c r="DR61" s="220" t="s">
        <v>146</v>
      </c>
      <c r="DS61" s="221"/>
      <c r="DT61" s="221"/>
      <c r="DU61" s="221"/>
      <c r="DV61" s="221"/>
      <c r="DW61" s="221"/>
      <c r="DX61" s="221"/>
      <c r="DY61" s="221"/>
      <c r="DZ61" s="221"/>
      <c r="EA61" s="221"/>
      <c r="EB61" s="222"/>
      <c r="EC61" s="205" t="s">
        <v>147</v>
      </c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7"/>
      <c r="EO61" s="208" t="s">
        <v>65</v>
      </c>
      <c r="EP61" s="209"/>
      <c r="EQ61" s="209"/>
      <c r="ER61" s="209"/>
      <c r="ES61" s="209"/>
      <c r="ET61" s="209"/>
      <c r="EU61" s="209"/>
      <c r="EV61" s="209"/>
      <c r="EW61" s="209"/>
      <c r="EX61" s="209"/>
      <c r="EY61" s="209"/>
      <c r="EZ61" s="209"/>
      <c r="FA61" s="209"/>
      <c r="FB61" s="209"/>
      <c r="FC61" s="209"/>
      <c r="FD61" s="209"/>
      <c r="FE61" s="210"/>
      <c r="FF61" s="7"/>
    </row>
    <row r="62" spans="1:171" s="28" customFormat="1" ht="61.5" customHeight="1" x14ac:dyDescent="0.25">
      <c r="A62" s="211" t="s">
        <v>207</v>
      </c>
      <c r="B62" s="212"/>
      <c r="C62" s="212"/>
      <c r="D62" s="212"/>
      <c r="E62" s="212"/>
      <c r="F62" s="212"/>
      <c r="G62" s="212"/>
      <c r="H62" s="213"/>
      <c r="I62" s="177" t="s">
        <v>46</v>
      </c>
      <c r="J62" s="177"/>
      <c r="K62" s="177"/>
      <c r="L62" s="177"/>
      <c r="M62" s="177"/>
      <c r="N62" s="177"/>
      <c r="O62" s="177"/>
      <c r="P62" s="177"/>
      <c r="Q62" s="177"/>
      <c r="R62" s="177" t="s">
        <v>208</v>
      </c>
      <c r="S62" s="177"/>
      <c r="T62" s="177"/>
      <c r="U62" s="177"/>
      <c r="V62" s="177"/>
      <c r="W62" s="177"/>
      <c r="X62" s="177"/>
      <c r="Y62" s="177"/>
      <c r="Z62" s="177"/>
      <c r="AA62" s="166" t="s">
        <v>209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 t="s">
        <v>210</v>
      </c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77" t="s">
        <v>211</v>
      </c>
      <c r="BC62" s="177"/>
      <c r="BD62" s="177"/>
      <c r="BE62" s="177"/>
      <c r="BF62" s="177"/>
      <c r="BG62" s="177"/>
      <c r="BH62" s="166" t="s">
        <v>212</v>
      </c>
      <c r="BI62" s="166"/>
      <c r="BJ62" s="166"/>
      <c r="BK62" s="166"/>
      <c r="BL62" s="166"/>
      <c r="BM62" s="166"/>
      <c r="BN62" s="166"/>
      <c r="BO62" s="166"/>
      <c r="BP62" s="166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77" t="s">
        <v>53</v>
      </c>
      <c r="CC62" s="177"/>
      <c r="CD62" s="177"/>
      <c r="CE62" s="177"/>
      <c r="CF62" s="177"/>
      <c r="CG62" s="177"/>
      <c r="CH62" s="166" t="s">
        <v>54</v>
      </c>
      <c r="CI62" s="166"/>
      <c r="CJ62" s="166"/>
      <c r="CK62" s="166"/>
      <c r="CL62" s="166"/>
      <c r="CM62" s="166"/>
      <c r="CN62" s="166"/>
      <c r="CO62" s="166"/>
      <c r="CP62" s="166"/>
      <c r="CQ62" s="179">
        <v>140</v>
      </c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80">
        <v>41974</v>
      </c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0"/>
      <c r="DR62" s="178" t="s">
        <v>80</v>
      </c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81" t="s">
        <v>56</v>
      </c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3" t="s">
        <v>65</v>
      </c>
      <c r="EP62" s="183"/>
      <c r="EQ62" s="183"/>
      <c r="ER62" s="183"/>
      <c r="ES62" s="183"/>
      <c r="ET62" s="183"/>
      <c r="EU62" s="183"/>
      <c r="EV62" s="183"/>
      <c r="EW62" s="183"/>
      <c r="EX62" s="183"/>
      <c r="EY62" s="183"/>
      <c r="EZ62" s="183"/>
      <c r="FA62" s="183"/>
      <c r="FB62" s="183"/>
      <c r="FC62" s="183"/>
      <c r="FD62" s="183"/>
      <c r="FE62" s="81"/>
      <c r="FF62" s="26"/>
      <c r="FG62" s="27"/>
    </row>
    <row r="63" spans="1:171" s="21" customFormat="1" ht="112.5" customHeight="1" x14ac:dyDescent="0.25">
      <c r="A63" s="192" t="s">
        <v>213</v>
      </c>
      <c r="B63" s="193"/>
      <c r="C63" s="193"/>
      <c r="D63" s="193"/>
      <c r="E63" s="193"/>
      <c r="F63" s="193"/>
      <c r="G63" s="193"/>
      <c r="H63" s="194"/>
      <c r="I63" s="72" t="s">
        <v>46</v>
      </c>
      <c r="J63" s="73"/>
      <c r="K63" s="73"/>
      <c r="L63" s="73"/>
      <c r="M63" s="73"/>
      <c r="N63" s="73"/>
      <c r="O63" s="73"/>
      <c r="P63" s="73"/>
      <c r="Q63" s="74"/>
      <c r="R63" s="90" t="s">
        <v>214</v>
      </c>
      <c r="S63" s="91"/>
      <c r="T63" s="91"/>
      <c r="U63" s="91"/>
      <c r="V63" s="91"/>
      <c r="W63" s="91"/>
      <c r="X63" s="91"/>
      <c r="Y63" s="91"/>
      <c r="Z63" s="92"/>
      <c r="AA63" s="166" t="s">
        <v>215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 t="s">
        <v>78</v>
      </c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78" t="s">
        <v>50</v>
      </c>
      <c r="BC63" s="178"/>
      <c r="BD63" s="178"/>
      <c r="BE63" s="178"/>
      <c r="BF63" s="178"/>
      <c r="BG63" s="178"/>
      <c r="BH63" s="166" t="s">
        <v>51</v>
      </c>
      <c r="BI63" s="166"/>
      <c r="BJ63" s="166"/>
      <c r="BK63" s="166"/>
      <c r="BL63" s="166"/>
      <c r="BM63" s="166"/>
      <c r="BN63" s="166"/>
      <c r="BO63" s="166"/>
      <c r="BP63" s="166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77" t="s">
        <v>53</v>
      </c>
      <c r="CC63" s="177"/>
      <c r="CD63" s="177"/>
      <c r="CE63" s="177"/>
      <c r="CF63" s="177"/>
      <c r="CG63" s="177"/>
      <c r="CH63" s="166" t="s">
        <v>54</v>
      </c>
      <c r="CI63" s="166"/>
      <c r="CJ63" s="166"/>
      <c r="CK63" s="166"/>
      <c r="CL63" s="166"/>
      <c r="CM63" s="166"/>
      <c r="CN63" s="166"/>
      <c r="CO63" s="166"/>
      <c r="CP63" s="166"/>
      <c r="CQ63" s="179">
        <v>21523</v>
      </c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80">
        <v>41974</v>
      </c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0"/>
      <c r="DR63" s="178" t="s">
        <v>80</v>
      </c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81" t="s">
        <v>56</v>
      </c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3" t="s">
        <v>65</v>
      </c>
      <c r="EP63" s="183"/>
      <c r="EQ63" s="183"/>
      <c r="ER63" s="183"/>
      <c r="ES63" s="183"/>
      <c r="ET63" s="183"/>
      <c r="EU63" s="183"/>
      <c r="EV63" s="183"/>
      <c r="EW63" s="183"/>
      <c r="EX63" s="183"/>
      <c r="EY63" s="183"/>
      <c r="EZ63" s="183"/>
      <c r="FA63" s="183"/>
      <c r="FB63" s="183"/>
      <c r="FC63" s="183"/>
      <c r="FD63" s="183"/>
      <c r="FE63" s="81"/>
      <c r="FF63" s="29"/>
      <c r="FG63" s="20"/>
    </row>
    <row r="64" spans="1:171" s="15" customFormat="1" ht="75" customHeight="1" x14ac:dyDescent="0.25">
      <c r="A64" s="72" t="s">
        <v>216</v>
      </c>
      <c r="B64" s="73"/>
      <c r="C64" s="73"/>
      <c r="D64" s="73"/>
      <c r="E64" s="73"/>
      <c r="F64" s="73"/>
      <c r="G64" s="73"/>
      <c r="H64" s="74"/>
      <c r="I64" s="72" t="s">
        <v>46</v>
      </c>
      <c r="J64" s="73"/>
      <c r="K64" s="73"/>
      <c r="L64" s="73"/>
      <c r="M64" s="73"/>
      <c r="N64" s="73"/>
      <c r="O64" s="73"/>
      <c r="P64" s="73"/>
      <c r="Q64" s="74"/>
      <c r="R64" s="90" t="s">
        <v>217</v>
      </c>
      <c r="S64" s="91"/>
      <c r="T64" s="91"/>
      <c r="U64" s="91"/>
      <c r="V64" s="91"/>
      <c r="W64" s="91"/>
      <c r="X64" s="91"/>
      <c r="Y64" s="91"/>
      <c r="Z64" s="92"/>
      <c r="AA64" s="75" t="s">
        <v>218</v>
      </c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7"/>
      <c r="AM64" s="166" t="s">
        <v>78</v>
      </c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90" t="s">
        <v>72</v>
      </c>
      <c r="BC64" s="91"/>
      <c r="BD64" s="91"/>
      <c r="BE64" s="91"/>
      <c r="BF64" s="91"/>
      <c r="BG64" s="92"/>
      <c r="BH64" s="75" t="s">
        <v>62</v>
      </c>
      <c r="BI64" s="76"/>
      <c r="BJ64" s="76"/>
      <c r="BK64" s="76"/>
      <c r="BL64" s="76"/>
      <c r="BM64" s="76"/>
      <c r="BN64" s="76"/>
      <c r="BO64" s="76"/>
      <c r="BP64" s="77"/>
      <c r="BQ64" s="78" t="s">
        <v>219</v>
      </c>
      <c r="BR64" s="79"/>
      <c r="BS64" s="79"/>
      <c r="BT64" s="79"/>
      <c r="BU64" s="79"/>
      <c r="BV64" s="79"/>
      <c r="BW64" s="79"/>
      <c r="BX64" s="79"/>
      <c r="BY64" s="79"/>
      <c r="BZ64" s="79"/>
      <c r="CA64" s="80"/>
      <c r="CB64" s="72" t="s">
        <v>53</v>
      </c>
      <c r="CC64" s="73"/>
      <c r="CD64" s="73"/>
      <c r="CE64" s="73"/>
      <c r="CF64" s="73"/>
      <c r="CG64" s="74"/>
      <c r="CH64" s="75" t="s">
        <v>54</v>
      </c>
      <c r="CI64" s="76"/>
      <c r="CJ64" s="76"/>
      <c r="CK64" s="76"/>
      <c r="CL64" s="76"/>
      <c r="CM64" s="76"/>
      <c r="CN64" s="76"/>
      <c r="CO64" s="76"/>
      <c r="CP64" s="77"/>
      <c r="CQ64" s="84">
        <v>17215</v>
      </c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6"/>
      <c r="DE64" s="87">
        <v>41974</v>
      </c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9"/>
      <c r="DR64" s="72" t="s">
        <v>151</v>
      </c>
      <c r="DS64" s="73"/>
      <c r="DT64" s="73"/>
      <c r="DU64" s="73"/>
      <c r="DV64" s="73"/>
      <c r="DW64" s="73"/>
      <c r="DX64" s="73"/>
      <c r="DY64" s="73"/>
      <c r="DZ64" s="73"/>
      <c r="EA64" s="73"/>
      <c r="EB64" s="74"/>
      <c r="EC64" s="78" t="s">
        <v>56</v>
      </c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80"/>
      <c r="EO64" s="81" t="s">
        <v>65</v>
      </c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13"/>
      <c r="FG64" s="14"/>
    </row>
    <row r="65" spans="1:163" s="15" customFormat="1" ht="94.5" customHeight="1" x14ac:dyDescent="0.25">
      <c r="A65" s="72" t="s">
        <v>220</v>
      </c>
      <c r="B65" s="73"/>
      <c r="C65" s="73"/>
      <c r="D65" s="73"/>
      <c r="E65" s="73"/>
      <c r="F65" s="73"/>
      <c r="G65" s="73"/>
      <c r="H65" s="74"/>
      <c r="I65" s="72" t="s">
        <v>46</v>
      </c>
      <c r="J65" s="73"/>
      <c r="K65" s="73"/>
      <c r="L65" s="73"/>
      <c r="M65" s="73"/>
      <c r="N65" s="73"/>
      <c r="O65" s="73"/>
      <c r="P65" s="73"/>
      <c r="Q65" s="74"/>
      <c r="R65" s="90" t="s">
        <v>217</v>
      </c>
      <c r="S65" s="91"/>
      <c r="T65" s="91"/>
      <c r="U65" s="91"/>
      <c r="V65" s="91"/>
      <c r="W65" s="91"/>
      <c r="X65" s="91"/>
      <c r="Y65" s="91"/>
      <c r="Z65" s="92"/>
      <c r="AA65" s="75" t="s">
        <v>221</v>
      </c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7"/>
      <c r="AM65" s="166" t="s">
        <v>78</v>
      </c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90" t="s">
        <v>72</v>
      </c>
      <c r="BC65" s="91"/>
      <c r="BD65" s="91"/>
      <c r="BE65" s="91"/>
      <c r="BF65" s="91"/>
      <c r="BG65" s="92"/>
      <c r="BH65" s="75" t="s">
        <v>62</v>
      </c>
      <c r="BI65" s="76"/>
      <c r="BJ65" s="76"/>
      <c r="BK65" s="76"/>
      <c r="BL65" s="76"/>
      <c r="BM65" s="76"/>
      <c r="BN65" s="76"/>
      <c r="BO65" s="76"/>
      <c r="BP65" s="77"/>
      <c r="BQ65" s="78" t="s">
        <v>222</v>
      </c>
      <c r="BR65" s="79"/>
      <c r="BS65" s="79"/>
      <c r="BT65" s="79"/>
      <c r="BU65" s="79"/>
      <c r="BV65" s="79"/>
      <c r="BW65" s="79"/>
      <c r="BX65" s="79"/>
      <c r="BY65" s="79"/>
      <c r="BZ65" s="79"/>
      <c r="CA65" s="80"/>
      <c r="CB65" s="72" t="s">
        <v>53</v>
      </c>
      <c r="CC65" s="73"/>
      <c r="CD65" s="73"/>
      <c r="CE65" s="73"/>
      <c r="CF65" s="73"/>
      <c r="CG65" s="74"/>
      <c r="CH65" s="75" t="s">
        <v>54</v>
      </c>
      <c r="CI65" s="76"/>
      <c r="CJ65" s="76"/>
      <c r="CK65" s="76"/>
      <c r="CL65" s="76"/>
      <c r="CM65" s="76"/>
      <c r="CN65" s="76"/>
      <c r="CO65" s="76"/>
      <c r="CP65" s="77"/>
      <c r="CQ65" s="84">
        <v>11561</v>
      </c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6"/>
      <c r="DE65" s="87">
        <v>41974</v>
      </c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9"/>
      <c r="DR65" s="72" t="s">
        <v>223</v>
      </c>
      <c r="DS65" s="73"/>
      <c r="DT65" s="73"/>
      <c r="DU65" s="73"/>
      <c r="DV65" s="73"/>
      <c r="DW65" s="73"/>
      <c r="DX65" s="73"/>
      <c r="DY65" s="73"/>
      <c r="DZ65" s="73"/>
      <c r="EA65" s="73"/>
      <c r="EB65" s="74"/>
      <c r="EC65" s="78" t="s">
        <v>56</v>
      </c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80"/>
      <c r="EO65" s="81" t="s">
        <v>65</v>
      </c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13"/>
      <c r="FG65" s="14"/>
    </row>
    <row r="66" spans="1:163" ht="31.5" customHeight="1" x14ac:dyDescent="0.2">
      <c r="A66" s="72" t="s">
        <v>224</v>
      </c>
      <c r="B66" s="73"/>
      <c r="C66" s="73"/>
      <c r="D66" s="73"/>
      <c r="E66" s="73"/>
      <c r="F66" s="73"/>
      <c r="G66" s="73"/>
      <c r="H66" s="74"/>
      <c r="I66" s="177" t="s">
        <v>46</v>
      </c>
      <c r="J66" s="177"/>
      <c r="K66" s="177"/>
      <c r="L66" s="177"/>
      <c r="M66" s="177"/>
      <c r="N66" s="177"/>
      <c r="O66" s="177"/>
      <c r="P66" s="177"/>
      <c r="Q66" s="177"/>
      <c r="R66" s="177" t="s">
        <v>225</v>
      </c>
      <c r="S66" s="177"/>
      <c r="T66" s="177"/>
      <c r="U66" s="177"/>
      <c r="V66" s="177"/>
      <c r="W66" s="177"/>
      <c r="X66" s="177"/>
      <c r="Y66" s="177"/>
      <c r="Z66" s="177"/>
      <c r="AA66" s="166" t="s">
        <v>226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 t="s">
        <v>161</v>
      </c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77" t="s">
        <v>123</v>
      </c>
      <c r="BC66" s="177"/>
      <c r="BD66" s="177"/>
      <c r="BE66" s="177"/>
      <c r="BF66" s="177"/>
      <c r="BG66" s="177"/>
      <c r="BH66" s="181" t="s">
        <v>124</v>
      </c>
      <c r="BI66" s="181"/>
      <c r="BJ66" s="181"/>
      <c r="BK66" s="181"/>
      <c r="BL66" s="181"/>
      <c r="BM66" s="181"/>
      <c r="BN66" s="181"/>
      <c r="BO66" s="181"/>
      <c r="BP66" s="181"/>
      <c r="BQ66" s="183">
        <v>1</v>
      </c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77" t="s">
        <v>53</v>
      </c>
      <c r="CC66" s="177"/>
      <c r="CD66" s="177"/>
      <c r="CE66" s="177"/>
      <c r="CF66" s="177"/>
      <c r="CG66" s="177"/>
      <c r="CH66" s="181" t="s">
        <v>54</v>
      </c>
      <c r="CI66" s="181"/>
      <c r="CJ66" s="181"/>
      <c r="CK66" s="181"/>
      <c r="CL66" s="181"/>
      <c r="CM66" s="181"/>
      <c r="CN66" s="181"/>
      <c r="CO66" s="181"/>
      <c r="CP66" s="181"/>
      <c r="CQ66" s="179">
        <v>3800</v>
      </c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80">
        <v>42005</v>
      </c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  <c r="DR66" s="178" t="s">
        <v>146</v>
      </c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81" t="s">
        <v>147</v>
      </c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3" t="s">
        <v>65</v>
      </c>
      <c r="EP66" s="183"/>
      <c r="EQ66" s="183"/>
      <c r="ER66" s="183"/>
      <c r="ES66" s="183"/>
      <c r="ET66" s="183"/>
      <c r="EU66" s="183"/>
      <c r="EV66" s="183"/>
      <c r="EW66" s="183"/>
      <c r="EX66" s="183"/>
      <c r="EY66" s="183"/>
      <c r="EZ66" s="183"/>
      <c r="FA66" s="183"/>
      <c r="FB66" s="183"/>
      <c r="FC66" s="183"/>
      <c r="FD66" s="183"/>
      <c r="FE66" s="183"/>
      <c r="FF66" s="7"/>
    </row>
    <row r="67" spans="1:163" s="11" customFormat="1" ht="70.5" customHeight="1" x14ac:dyDescent="0.2">
      <c r="A67" s="177" t="s">
        <v>227</v>
      </c>
      <c r="B67" s="177"/>
      <c r="C67" s="177"/>
      <c r="D67" s="177"/>
      <c r="E67" s="177"/>
      <c r="F67" s="177"/>
      <c r="G67" s="177"/>
      <c r="H67" s="177"/>
      <c r="I67" s="177" t="s">
        <v>46</v>
      </c>
      <c r="J67" s="177"/>
      <c r="K67" s="177"/>
      <c r="L67" s="177"/>
      <c r="M67" s="177"/>
      <c r="N67" s="177"/>
      <c r="O67" s="177"/>
      <c r="P67" s="177"/>
      <c r="Q67" s="177"/>
      <c r="R67" s="177" t="s">
        <v>228</v>
      </c>
      <c r="S67" s="177"/>
      <c r="T67" s="177"/>
      <c r="U67" s="177"/>
      <c r="V67" s="177"/>
      <c r="W67" s="177"/>
      <c r="X67" s="177"/>
      <c r="Y67" s="177"/>
      <c r="Z67" s="177"/>
      <c r="AA67" s="75" t="s">
        <v>229</v>
      </c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7"/>
      <c r="AM67" s="166" t="s">
        <v>230</v>
      </c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77" t="s">
        <v>123</v>
      </c>
      <c r="BC67" s="177"/>
      <c r="BD67" s="177"/>
      <c r="BE67" s="177"/>
      <c r="BF67" s="177"/>
      <c r="BG67" s="177"/>
      <c r="BH67" s="181" t="s">
        <v>124</v>
      </c>
      <c r="BI67" s="181"/>
      <c r="BJ67" s="181"/>
      <c r="BK67" s="181"/>
      <c r="BL67" s="181"/>
      <c r="BM67" s="181"/>
      <c r="BN67" s="181"/>
      <c r="BO67" s="181"/>
      <c r="BP67" s="181"/>
      <c r="BQ67" s="183">
        <v>405</v>
      </c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77" t="s">
        <v>53</v>
      </c>
      <c r="CC67" s="177"/>
      <c r="CD67" s="177"/>
      <c r="CE67" s="177"/>
      <c r="CF67" s="177"/>
      <c r="CG67" s="177"/>
      <c r="CH67" s="181" t="s">
        <v>54</v>
      </c>
      <c r="CI67" s="181"/>
      <c r="CJ67" s="181"/>
      <c r="CK67" s="181"/>
      <c r="CL67" s="181"/>
      <c r="CM67" s="181"/>
      <c r="CN67" s="181"/>
      <c r="CO67" s="181"/>
      <c r="CP67" s="181"/>
      <c r="CQ67" s="179">
        <v>600</v>
      </c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80">
        <v>42005</v>
      </c>
      <c r="DF67" s="180"/>
      <c r="DG67" s="180"/>
      <c r="DH67" s="180"/>
      <c r="DI67" s="180"/>
      <c r="DJ67" s="180"/>
      <c r="DK67" s="180"/>
      <c r="DL67" s="180"/>
      <c r="DM67" s="180"/>
      <c r="DN67" s="180"/>
      <c r="DO67" s="180"/>
      <c r="DP67" s="180"/>
      <c r="DQ67" s="180"/>
      <c r="DR67" s="178" t="s">
        <v>80</v>
      </c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81" t="s">
        <v>147</v>
      </c>
      <c r="ED67" s="181"/>
      <c r="EE67" s="181"/>
      <c r="EF67" s="181"/>
      <c r="EG67" s="181"/>
      <c r="EH67" s="181"/>
      <c r="EI67" s="181"/>
      <c r="EJ67" s="181"/>
      <c r="EK67" s="181"/>
      <c r="EL67" s="181"/>
      <c r="EM67" s="181"/>
      <c r="EN67" s="181"/>
      <c r="EO67" s="183" t="s">
        <v>65</v>
      </c>
      <c r="EP67" s="183"/>
      <c r="EQ67" s="183"/>
      <c r="ER67" s="183"/>
      <c r="ES67" s="183"/>
      <c r="ET67" s="183"/>
      <c r="EU67" s="183"/>
      <c r="EV67" s="183"/>
      <c r="EW67" s="183"/>
      <c r="EX67" s="183"/>
      <c r="EY67" s="183"/>
      <c r="EZ67" s="183"/>
      <c r="FA67" s="183"/>
      <c r="FB67" s="183"/>
      <c r="FC67" s="183"/>
      <c r="FD67" s="183"/>
      <c r="FE67" s="183"/>
      <c r="FF67" s="10"/>
    </row>
    <row r="68" spans="1:163" s="11" customFormat="1" ht="45" customHeight="1" x14ac:dyDescent="0.2">
      <c r="A68" s="177" t="s">
        <v>231</v>
      </c>
      <c r="B68" s="177"/>
      <c r="C68" s="177"/>
      <c r="D68" s="177"/>
      <c r="E68" s="177"/>
      <c r="F68" s="177"/>
      <c r="G68" s="177"/>
      <c r="H68" s="177"/>
      <c r="I68" s="177" t="s">
        <v>46</v>
      </c>
      <c r="J68" s="177"/>
      <c r="K68" s="177"/>
      <c r="L68" s="177"/>
      <c r="M68" s="177"/>
      <c r="N68" s="177"/>
      <c r="O68" s="177"/>
      <c r="P68" s="177"/>
      <c r="Q68" s="177"/>
      <c r="R68" s="177" t="s">
        <v>232</v>
      </c>
      <c r="S68" s="177"/>
      <c r="T68" s="177"/>
      <c r="U68" s="177"/>
      <c r="V68" s="177"/>
      <c r="W68" s="177"/>
      <c r="X68" s="177"/>
      <c r="Y68" s="177"/>
      <c r="Z68" s="177"/>
      <c r="AA68" s="166" t="s">
        <v>233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 t="s">
        <v>161</v>
      </c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77" t="s">
        <v>123</v>
      </c>
      <c r="BC68" s="177"/>
      <c r="BD68" s="177"/>
      <c r="BE68" s="177"/>
      <c r="BF68" s="177"/>
      <c r="BG68" s="177"/>
      <c r="BH68" s="181" t="s">
        <v>124</v>
      </c>
      <c r="BI68" s="181"/>
      <c r="BJ68" s="181"/>
      <c r="BK68" s="181"/>
      <c r="BL68" s="181"/>
      <c r="BM68" s="181"/>
      <c r="BN68" s="181"/>
      <c r="BO68" s="181"/>
      <c r="BP68" s="181"/>
      <c r="BQ68" s="183" t="s">
        <v>234</v>
      </c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77" t="s">
        <v>53</v>
      </c>
      <c r="CC68" s="177"/>
      <c r="CD68" s="177"/>
      <c r="CE68" s="177"/>
      <c r="CF68" s="177"/>
      <c r="CG68" s="177"/>
      <c r="CH68" s="181" t="s">
        <v>54</v>
      </c>
      <c r="CI68" s="181"/>
      <c r="CJ68" s="181"/>
      <c r="CK68" s="181"/>
      <c r="CL68" s="181"/>
      <c r="CM68" s="181"/>
      <c r="CN68" s="181"/>
      <c r="CO68" s="181"/>
      <c r="CP68" s="181"/>
      <c r="CQ68" s="179">
        <v>1043</v>
      </c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80">
        <v>42005</v>
      </c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0"/>
      <c r="DR68" s="178" t="s">
        <v>235</v>
      </c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81" t="s">
        <v>56</v>
      </c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3" t="s">
        <v>65</v>
      </c>
      <c r="EP68" s="183"/>
      <c r="EQ68" s="183"/>
      <c r="ER68" s="183"/>
      <c r="ES68" s="183"/>
      <c r="ET68" s="183"/>
      <c r="EU68" s="183"/>
      <c r="EV68" s="183"/>
      <c r="EW68" s="183"/>
      <c r="EX68" s="183"/>
      <c r="EY68" s="183"/>
      <c r="EZ68" s="183"/>
      <c r="FA68" s="183"/>
      <c r="FB68" s="183"/>
      <c r="FC68" s="183"/>
      <c r="FD68" s="183"/>
      <c r="FE68" s="183"/>
      <c r="FF68" s="10"/>
    </row>
    <row r="69" spans="1:163" s="21" customFormat="1" ht="83.25" customHeight="1" x14ac:dyDescent="0.25">
      <c r="A69" s="204">
        <v>49</v>
      </c>
      <c r="B69" s="204"/>
      <c r="C69" s="204"/>
      <c r="D69" s="204"/>
      <c r="E69" s="204"/>
      <c r="F69" s="204"/>
      <c r="G69" s="204"/>
      <c r="H69" s="204"/>
      <c r="I69" s="192" t="s">
        <v>46</v>
      </c>
      <c r="J69" s="193"/>
      <c r="K69" s="193"/>
      <c r="L69" s="193"/>
      <c r="M69" s="193"/>
      <c r="N69" s="193"/>
      <c r="O69" s="193"/>
      <c r="P69" s="193"/>
      <c r="Q69" s="194"/>
      <c r="R69" s="192" t="s">
        <v>236</v>
      </c>
      <c r="S69" s="193"/>
      <c r="T69" s="193"/>
      <c r="U69" s="193"/>
      <c r="V69" s="193"/>
      <c r="W69" s="193"/>
      <c r="X69" s="193"/>
      <c r="Y69" s="193"/>
      <c r="Z69" s="194"/>
      <c r="AA69" s="184" t="s">
        <v>237</v>
      </c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6"/>
      <c r="AM69" s="184" t="s">
        <v>238</v>
      </c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6"/>
      <c r="BB69" s="192" t="s">
        <v>123</v>
      </c>
      <c r="BC69" s="193"/>
      <c r="BD69" s="193"/>
      <c r="BE69" s="193"/>
      <c r="BF69" s="193"/>
      <c r="BG69" s="194"/>
      <c r="BH69" s="232" t="s">
        <v>124</v>
      </c>
      <c r="BI69" s="233"/>
      <c r="BJ69" s="233"/>
      <c r="BK69" s="233"/>
      <c r="BL69" s="233"/>
      <c r="BM69" s="233"/>
      <c r="BN69" s="233"/>
      <c r="BO69" s="233"/>
      <c r="BP69" s="234"/>
      <c r="BQ69" s="226">
        <v>16</v>
      </c>
      <c r="BR69" s="227"/>
      <c r="BS69" s="227"/>
      <c r="BT69" s="227"/>
      <c r="BU69" s="227"/>
      <c r="BV69" s="227"/>
      <c r="BW69" s="227"/>
      <c r="BX69" s="227"/>
      <c r="BY69" s="227"/>
      <c r="BZ69" s="227"/>
      <c r="CA69" s="228"/>
      <c r="CB69" s="195" t="s">
        <v>53</v>
      </c>
      <c r="CC69" s="195"/>
      <c r="CD69" s="195"/>
      <c r="CE69" s="195"/>
      <c r="CF69" s="195"/>
      <c r="CG69" s="195"/>
      <c r="CH69" s="197" t="s">
        <v>54</v>
      </c>
      <c r="CI69" s="197"/>
      <c r="CJ69" s="197"/>
      <c r="CK69" s="197"/>
      <c r="CL69" s="197"/>
      <c r="CM69" s="197"/>
      <c r="CN69" s="197"/>
      <c r="CO69" s="197"/>
      <c r="CP69" s="197"/>
      <c r="CQ69" s="229">
        <v>11686</v>
      </c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1"/>
      <c r="DE69" s="87">
        <v>42005</v>
      </c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9"/>
      <c r="DR69" s="178" t="s">
        <v>55</v>
      </c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39" t="s">
        <v>56</v>
      </c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1"/>
      <c r="EO69" s="183" t="s">
        <v>65</v>
      </c>
      <c r="EP69" s="183"/>
      <c r="EQ69" s="183"/>
      <c r="ER69" s="183"/>
      <c r="ES69" s="183"/>
      <c r="ET69" s="183"/>
      <c r="EU69" s="183"/>
      <c r="EV69" s="183"/>
      <c r="EW69" s="183"/>
      <c r="EX69" s="183"/>
      <c r="EY69" s="183"/>
      <c r="EZ69" s="183"/>
      <c r="FA69" s="183"/>
      <c r="FB69" s="183"/>
      <c r="FC69" s="183"/>
      <c r="FD69" s="183"/>
      <c r="FE69" s="183"/>
      <c r="FF69" s="19"/>
    </row>
    <row r="70" spans="1:163" s="15" customFormat="1" ht="69.75" customHeight="1" x14ac:dyDescent="0.25">
      <c r="A70" s="204">
        <v>50</v>
      </c>
      <c r="B70" s="204"/>
      <c r="C70" s="204"/>
      <c r="D70" s="204"/>
      <c r="E70" s="204"/>
      <c r="F70" s="204"/>
      <c r="G70" s="204"/>
      <c r="H70" s="204"/>
      <c r="I70" s="195" t="s">
        <v>46</v>
      </c>
      <c r="J70" s="195"/>
      <c r="K70" s="195"/>
      <c r="L70" s="195"/>
      <c r="M70" s="195"/>
      <c r="N70" s="195"/>
      <c r="O70" s="195"/>
      <c r="P70" s="195"/>
      <c r="Q70" s="195"/>
      <c r="R70" s="195" t="s">
        <v>239</v>
      </c>
      <c r="S70" s="195"/>
      <c r="T70" s="195"/>
      <c r="U70" s="195"/>
      <c r="V70" s="195"/>
      <c r="W70" s="195"/>
      <c r="X70" s="195"/>
      <c r="Y70" s="195"/>
      <c r="Z70" s="195"/>
      <c r="AA70" s="166" t="s">
        <v>240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 t="s">
        <v>241</v>
      </c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77" t="s">
        <v>123</v>
      </c>
      <c r="BC70" s="177"/>
      <c r="BD70" s="177"/>
      <c r="BE70" s="177"/>
      <c r="BF70" s="177"/>
      <c r="BG70" s="177"/>
      <c r="BH70" s="166" t="s">
        <v>124</v>
      </c>
      <c r="BI70" s="166"/>
      <c r="BJ70" s="166"/>
      <c r="BK70" s="166"/>
      <c r="BL70" s="166"/>
      <c r="BM70" s="166"/>
      <c r="BN70" s="166"/>
      <c r="BO70" s="166"/>
      <c r="BP70" s="166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77" t="s">
        <v>53</v>
      </c>
      <c r="CC70" s="177"/>
      <c r="CD70" s="177"/>
      <c r="CE70" s="177"/>
      <c r="CF70" s="177"/>
      <c r="CG70" s="177"/>
      <c r="CH70" s="166" t="s">
        <v>54</v>
      </c>
      <c r="CI70" s="166"/>
      <c r="CJ70" s="166"/>
      <c r="CK70" s="166"/>
      <c r="CL70" s="166"/>
      <c r="CM70" s="166"/>
      <c r="CN70" s="166"/>
      <c r="CO70" s="166"/>
      <c r="CP70" s="166"/>
      <c r="CQ70" s="179">
        <v>690</v>
      </c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87">
        <v>42035</v>
      </c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9"/>
      <c r="DR70" s="178" t="s">
        <v>55</v>
      </c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66" t="s">
        <v>56</v>
      </c>
      <c r="ED70" s="166"/>
      <c r="EE70" s="166"/>
      <c r="EF70" s="166"/>
      <c r="EG70" s="166"/>
      <c r="EH70" s="166"/>
      <c r="EI70" s="166"/>
      <c r="EJ70" s="166"/>
      <c r="EK70" s="166"/>
      <c r="EL70" s="166"/>
      <c r="EM70" s="166"/>
      <c r="EN70" s="166"/>
      <c r="EO70" s="183" t="s">
        <v>65</v>
      </c>
      <c r="EP70" s="183"/>
      <c r="EQ70" s="183"/>
      <c r="ER70" s="183"/>
      <c r="ES70" s="183"/>
      <c r="ET70" s="183"/>
      <c r="EU70" s="183"/>
      <c r="EV70" s="183"/>
      <c r="EW70" s="183"/>
      <c r="EX70" s="183"/>
      <c r="EY70" s="183"/>
      <c r="EZ70" s="183"/>
      <c r="FA70" s="183"/>
      <c r="FB70" s="183"/>
      <c r="FC70" s="183"/>
      <c r="FD70" s="183"/>
      <c r="FE70" s="183"/>
      <c r="FF70" s="13"/>
      <c r="FG70" s="14"/>
    </row>
    <row r="71" spans="1:163" s="15" customFormat="1" ht="120.75" customHeight="1" x14ac:dyDescent="0.25">
      <c r="A71" s="204">
        <v>51</v>
      </c>
      <c r="B71" s="204"/>
      <c r="C71" s="204"/>
      <c r="D71" s="204"/>
      <c r="E71" s="204"/>
      <c r="F71" s="204"/>
      <c r="G71" s="204"/>
      <c r="H71" s="204"/>
      <c r="I71" s="195" t="s">
        <v>46</v>
      </c>
      <c r="J71" s="195"/>
      <c r="K71" s="195"/>
      <c r="L71" s="195"/>
      <c r="M71" s="195"/>
      <c r="N71" s="195"/>
      <c r="O71" s="195"/>
      <c r="P71" s="195"/>
      <c r="Q71" s="195"/>
      <c r="R71" s="195" t="s">
        <v>242</v>
      </c>
      <c r="S71" s="195"/>
      <c r="T71" s="195"/>
      <c r="U71" s="195"/>
      <c r="V71" s="195"/>
      <c r="W71" s="195"/>
      <c r="X71" s="195"/>
      <c r="Y71" s="195"/>
      <c r="Z71" s="195"/>
      <c r="AA71" s="166" t="s">
        <v>243</v>
      </c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 t="s">
        <v>244</v>
      </c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77" t="s">
        <v>123</v>
      </c>
      <c r="BC71" s="177"/>
      <c r="BD71" s="177"/>
      <c r="BE71" s="177"/>
      <c r="BF71" s="177"/>
      <c r="BG71" s="177"/>
      <c r="BH71" s="166" t="s">
        <v>124</v>
      </c>
      <c r="BI71" s="166"/>
      <c r="BJ71" s="166"/>
      <c r="BK71" s="166"/>
      <c r="BL71" s="166"/>
      <c r="BM71" s="166"/>
      <c r="BN71" s="166"/>
      <c r="BO71" s="166"/>
      <c r="BP71" s="166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77" t="s">
        <v>53</v>
      </c>
      <c r="CC71" s="177"/>
      <c r="CD71" s="177"/>
      <c r="CE71" s="177"/>
      <c r="CF71" s="177"/>
      <c r="CG71" s="177"/>
      <c r="CH71" s="166" t="s">
        <v>54</v>
      </c>
      <c r="CI71" s="166"/>
      <c r="CJ71" s="166"/>
      <c r="CK71" s="166"/>
      <c r="CL71" s="166"/>
      <c r="CM71" s="166"/>
      <c r="CN71" s="166"/>
      <c r="CO71" s="166"/>
      <c r="CP71" s="166"/>
      <c r="CQ71" s="179">
        <v>3895</v>
      </c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87">
        <v>42035</v>
      </c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9"/>
      <c r="DR71" s="178" t="s">
        <v>55</v>
      </c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66" t="s">
        <v>56</v>
      </c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6"/>
      <c r="EO71" s="183" t="s">
        <v>65</v>
      </c>
      <c r="EP71" s="183"/>
      <c r="EQ71" s="183"/>
      <c r="ER71" s="183"/>
      <c r="ES71" s="183"/>
      <c r="ET71" s="183"/>
      <c r="EU71" s="183"/>
      <c r="EV71" s="183"/>
      <c r="EW71" s="183"/>
      <c r="EX71" s="183"/>
      <c r="EY71" s="183"/>
      <c r="EZ71" s="183"/>
      <c r="FA71" s="183"/>
      <c r="FB71" s="183"/>
      <c r="FC71" s="183"/>
      <c r="FD71" s="183"/>
      <c r="FE71" s="183"/>
      <c r="FF71" s="13"/>
      <c r="FG71" s="14"/>
    </row>
    <row r="72" spans="1:163" s="15" customFormat="1" ht="52.5" customHeight="1" x14ac:dyDescent="0.25">
      <c r="A72" s="204">
        <v>52</v>
      </c>
      <c r="B72" s="204"/>
      <c r="C72" s="204"/>
      <c r="D72" s="204"/>
      <c r="E72" s="204"/>
      <c r="F72" s="204"/>
      <c r="G72" s="204"/>
      <c r="H72" s="204"/>
      <c r="I72" s="195" t="s">
        <v>46</v>
      </c>
      <c r="J72" s="195"/>
      <c r="K72" s="195"/>
      <c r="L72" s="195"/>
      <c r="M72" s="195"/>
      <c r="N72" s="195"/>
      <c r="O72" s="195"/>
      <c r="P72" s="195"/>
      <c r="Q72" s="195"/>
      <c r="R72" s="195" t="s">
        <v>245</v>
      </c>
      <c r="S72" s="195"/>
      <c r="T72" s="195"/>
      <c r="U72" s="195"/>
      <c r="V72" s="195"/>
      <c r="W72" s="195"/>
      <c r="X72" s="195"/>
      <c r="Y72" s="195"/>
      <c r="Z72" s="195"/>
      <c r="AA72" s="166" t="s">
        <v>246</v>
      </c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77" t="s">
        <v>123</v>
      </c>
      <c r="BC72" s="177"/>
      <c r="BD72" s="177"/>
      <c r="BE72" s="177"/>
      <c r="BF72" s="177"/>
      <c r="BG72" s="177"/>
      <c r="BH72" s="166" t="s">
        <v>124</v>
      </c>
      <c r="BI72" s="166"/>
      <c r="BJ72" s="166"/>
      <c r="BK72" s="166"/>
      <c r="BL72" s="166"/>
      <c r="BM72" s="166"/>
      <c r="BN72" s="166"/>
      <c r="BO72" s="166"/>
      <c r="BP72" s="166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77" t="s">
        <v>53</v>
      </c>
      <c r="CC72" s="177"/>
      <c r="CD72" s="177"/>
      <c r="CE72" s="177"/>
      <c r="CF72" s="177"/>
      <c r="CG72" s="177"/>
      <c r="CH72" s="166" t="s">
        <v>54</v>
      </c>
      <c r="CI72" s="166"/>
      <c r="CJ72" s="166"/>
      <c r="CK72" s="166"/>
      <c r="CL72" s="166"/>
      <c r="CM72" s="166"/>
      <c r="CN72" s="166"/>
      <c r="CO72" s="166"/>
      <c r="CP72" s="166"/>
      <c r="CQ72" s="179">
        <v>404</v>
      </c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87">
        <v>42035</v>
      </c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9"/>
      <c r="DR72" s="178" t="s">
        <v>55</v>
      </c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66" t="s">
        <v>56</v>
      </c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83" t="s">
        <v>65</v>
      </c>
      <c r="EP72" s="183"/>
      <c r="EQ72" s="183"/>
      <c r="ER72" s="183"/>
      <c r="ES72" s="183"/>
      <c r="ET72" s="183"/>
      <c r="EU72" s="183"/>
      <c r="EV72" s="183"/>
      <c r="EW72" s="183"/>
      <c r="EX72" s="183"/>
      <c r="EY72" s="183"/>
      <c r="EZ72" s="183"/>
      <c r="FA72" s="183"/>
      <c r="FB72" s="183"/>
      <c r="FC72" s="183"/>
      <c r="FD72" s="183"/>
      <c r="FE72" s="183"/>
      <c r="FF72" s="13"/>
      <c r="FG72" s="14"/>
    </row>
    <row r="73" spans="1:163" s="11" customFormat="1" ht="57" customHeight="1" x14ac:dyDescent="0.2">
      <c r="A73" s="204">
        <v>53</v>
      </c>
      <c r="B73" s="204"/>
      <c r="C73" s="204"/>
      <c r="D73" s="204"/>
      <c r="E73" s="204"/>
      <c r="F73" s="204"/>
      <c r="G73" s="204"/>
      <c r="H73" s="204"/>
      <c r="I73" s="178" t="s">
        <v>46</v>
      </c>
      <c r="J73" s="178"/>
      <c r="K73" s="178"/>
      <c r="L73" s="178"/>
      <c r="M73" s="178"/>
      <c r="N73" s="178"/>
      <c r="O73" s="178"/>
      <c r="P73" s="178"/>
      <c r="Q73" s="178"/>
      <c r="R73" s="178" t="s">
        <v>247</v>
      </c>
      <c r="S73" s="178"/>
      <c r="T73" s="178"/>
      <c r="U73" s="178"/>
      <c r="V73" s="178"/>
      <c r="W73" s="178"/>
      <c r="X73" s="178"/>
      <c r="Y73" s="178"/>
      <c r="Z73" s="178"/>
      <c r="AA73" s="166" t="s">
        <v>248</v>
      </c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 t="s">
        <v>249</v>
      </c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78" t="s">
        <v>156</v>
      </c>
      <c r="BC73" s="178"/>
      <c r="BD73" s="178"/>
      <c r="BE73" s="178"/>
      <c r="BF73" s="178"/>
      <c r="BG73" s="178"/>
      <c r="BH73" s="181" t="s">
        <v>157</v>
      </c>
      <c r="BI73" s="181"/>
      <c r="BJ73" s="181"/>
      <c r="BK73" s="181"/>
      <c r="BL73" s="181"/>
      <c r="BM73" s="181"/>
      <c r="BN73" s="181"/>
      <c r="BO73" s="181"/>
      <c r="BP73" s="181"/>
      <c r="BQ73" s="181">
        <v>136</v>
      </c>
      <c r="BR73" s="181"/>
      <c r="BS73" s="181"/>
      <c r="BT73" s="181"/>
      <c r="BU73" s="181"/>
      <c r="BV73" s="181"/>
      <c r="BW73" s="181"/>
      <c r="BX73" s="181"/>
      <c r="BY73" s="181"/>
      <c r="BZ73" s="181"/>
      <c r="CA73" s="181"/>
      <c r="CB73" s="178">
        <v>71135</v>
      </c>
      <c r="CC73" s="178"/>
      <c r="CD73" s="178"/>
      <c r="CE73" s="178"/>
      <c r="CF73" s="178"/>
      <c r="CG73" s="178"/>
      <c r="CH73" s="181" t="s">
        <v>54</v>
      </c>
      <c r="CI73" s="181"/>
      <c r="CJ73" s="181"/>
      <c r="CK73" s="181"/>
      <c r="CL73" s="181"/>
      <c r="CM73" s="181"/>
      <c r="CN73" s="181"/>
      <c r="CO73" s="181"/>
      <c r="CP73" s="181"/>
      <c r="CQ73" s="179">
        <v>416</v>
      </c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87">
        <v>42036</v>
      </c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78" t="s">
        <v>80</v>
      </c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81" t="s">
        <v>56</v>
      </c>
      <c r="ED73" s="181"/>
      <c r="EE73" s="181"/>
      <c r="EF73" s="181"/>
      <c r="EG73" s="181"/>
      <c r="EH73" s="181"/>
      <c r="EI73" s="181"/>
      <c r="EJ73" s="181"/>
      <c r="EK73" s="181"/>
      <c r="EL73" s="181"/>
      <c r="EM73" s="181"/>
      <c r="EN73" s="181"/>
      <c r="EO73" s="183" t="s">
        <v>65</v>
      </c>
      <c r="EP73" s="183"/>
      <c r="EQ73" s="183"/>
      <c r="ER73" s="183"/>
      <c r="ES73" s="183"/>
      <c r="ET73" s="183"/>
      <c r="EU73" s="183"/>
      <c r="EV73" s="183"/>
      <c r="EW73" s="183"/>
      <c r="EX73" s="183"/>
      <c r="EY73" s="183"/>
      <c r="EZ73" s="183"/>
      <c r="FA73" s="183"/>
      <c r="FB73" s="183"/>
      <c r="FC73" s="183"/>
      <c r="FD73" s="183"/>
      <c r="FE73" s="183"/>
      <c r="FF73" s="10"/>
    </row>
    <row r="74" spans="1:163" s="15" customFormat="1" ht="69.75" customHeight="1" x14ac:dyDescent="0.25">
      <c r="A74" s="204">
        <v>54</v>
      </c>
      <c r="B74" s="204"/>
      <c r="C74" s="204"/>
      <c r="D74" s="204"/>
      <c r="E74" s="204"/>
      <c r="F74" s="204"/>
      <c r="G74" s="204"/>
      <c r="H74" s="204"/>
      <c r="I74" s="72" t="s">
        <v>46</v>
      </c>
      <c r="J74" s="73"/>
      <c r="K74" s="73"/>
      <c r="L74" s="73"/>
      <c r="M74" s="73"/>
      <c r="N74" s="73"/>
      <c r="O74" s="73"/>
      <c r="P74" s="73"/>
      <c r="Q74" s="74"/>
      <c r="R74" s="90" t="s">
        <v>217</v>
      </c>
      <c r="S74" s="91"/>
      <c r="T74" s="91"/>
      <c r="U74" s="91"/>
      <c r="V74" s="91"/>
      <c r="W74" s="91"/>
      <c r="X74" s="91"/>
      <c r="Y74" s="91"/>
      <c r="Z74" s="92"/>
      <c r="AA74" s="75" t="s">
        <v>250</v>
      </c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7"/>
      <c r="AM74" s="166" t="s">
        <v>78</v>
      </c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90" t="s">
        <v>251</v>
      </c>
      <c r="BC74" s="91"/>
      <c r="BD74" s="91"/>
      <c r="BE74" s="91"/>
      <c r="BF74" s="91"/>
      <c r="BG74" s="92"/>
      <c r="BH74" s="75" t="s">
        <v>252</v>
      </c>
      <c r="BI74" s="76"/>
      <c r="BJ74" s="76"/>
      <c r="BK74" s="76"/>
      <c r="BL74" s="76"/>
      <c r="BM74" s="76"/>
      <c r="BN74" s="76"/>
      <c r="BO74" s="76"/>
      <c r="BP74" s="77"/>
      <c r="BQ74" s="81" t="s">
        <v>253</v>
      </c>
      <c r="BR74" s="82"/>
      <c r="BS74" s="82"/>
      <c r="BT74" s="82"/>
      <c r="BU74" s="82"/>
      <c r="BV74" s="82"/>
      <c r="BW74" s="82"/>
      <c r="BX74" s="82"/>
      <c r="BY74" s="82"/>
      <c r="BZ74" s="82"/>
      <c r="CA74" s="83"/>
      <c r="CB74" s="72" t="s">
        <v>53</v>
      </c>
      <c r="CC74" s="73"/>
      <c r="CD74" s="73"/>
      <c r="CE74" s="73"/>
      <c r="CF74" s="73"/>
      <c r="CG74" s="74"/>
      <c r="CH74" s="75" t="s">
        <v>54</v>
      </c>
      <c r="CI74" s="76"/>
      <c r="CJ74" s="76"/>
      <c r="CK74" s="76"/>
      <c r="CL74" s="76"/>
      <c r="CM74" s="76"/>
      <c r="CN74" s="76"/>
      <c r="CO74" s="76"/>
      <c r="CP74" s="77"/>
      <c r="CQ74" s="84">
        <v>979</v>
      </c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6"/>
      <c r="DE74" s="87">
        <v>42036</v>
      </c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9"/>
      <c r="DR74" s="90" t="s">
        <v>80</v>
      </c>
      <c r="DS74" s="91"/>
      <c r="DT74" s="91"/>
      <c r="DU74" s="91"/>
      <c r="DV74" s="91"/>
      <c r="DW74" s="91"/>
      <c r="DX74" s="91"/>
      <c r="DY74" s="91"/>
      <c r="DZ74" s="91"/>
      <c r="EA74" s="91"/>
      <c r="EB74" s="92"/>
      <c r="EC74" s="78" t="s">
        <v>56</v>
      </c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80"/>
      <c r="EO74" s="81" t="s">
        <v>65</v>
      </c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3"/>
      <c r="FF74" s="13"/>
    </row>
    <row r="75" spans="1:163" s="11" customFormat="1" ht="99" customHeight="1" x14ac:dyDescent="0.2">
      <c r="A75" s="204">
        <v>55</v>
      </c>
      <c r="B75" s="204"/>
      <c r="C75" s="204"/>
      <c r="D75" s="204"/>
      <c r="E75" s="204"/>
      <c r="F75" s="204"/>
      <c r="G75" s="204"/>
      <c r="H75" s="204"/>
      <c r="I75" s="178" t="s">
        <v>46</v>
      </c>
      <c r="J75" s="178"/>
      <c r="K75" s="178"/>
      <c r="L75" s="178"/>
      <c r="M75" s="178"/>
      <c r="N75" s="178"/>
      <c r="O75" s="178"/>
      <c r="P75" s="178"/>
      <c r="Q75" s="178"/>
      <c r="R75" s="178" t="s">
        <v>254</v>
      </c>
      <c r="S75" s="178"/>
      <c r="T75" s="178"/>
      <c r="U75" s="178"/>
      <c r="V75" s="178"/>
      <c r="W75" s="178"/>
      <c r="X75" s="178"/>
      <c r="Y75" s="178"/>
      <c r="Z75" s="178"/>
      <c r="AA75" s="166" t="s">
        <v>255</v>
      </c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 t="s">
        <v>256</v>
      </c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78" t="s">
        <v>156</v>
      </c>
      <c r="BC75" s="178"/>
      <c r="BD75" s="178"/>
      <c r="BE75" s="178"/>
      <c r="BF75" s="178"/>
      <c r="BG75" s="178"/>
      <c r="BH75" s="181" t="s">
        <v>157</v>
      </c>
      <c r="BI75" s="181"/>
      <c r="BJ75" s="181"/>
      <c r="BK75" s="181"/>
      <c r="BL75" s="181"/>
      <c r="BM75" s="181"/>
      <c r="BN75" s="181"/>
      <c r="BO75" s="181"/>
      <c r="BP75" s="181"/>
      <c r="BQ75" s="181">
        <v>25</v>
      </c>
      <c r="BR75" s="181"/>
      <c r="BS75" s="181"/>
      <c r="BT75" s="181"/>
      <c r="BU75" s="181"/>
      <c r="BV75" s="181"/>
      <c r="BW75" s="181"/>
      <c r="BX75" s="181"/>
      <c r="BY75" s="181"/>
      <c r="BZ75" s="181"/>
      <c r="CA75" s="181"/>
      <c r="CB75" s="178">
        <v>71135</v>
      </c>
      <c r="CC75" s="178"/>
      <c r="CD75" s="178"/>
      <c r="CE75" s="178"/>
      <c r="CF75" s="178"/>
      <c r="CG75" s="178"/>
      <c r="CH75" s="181" t="s">
        <v>54</v>
      </c>
      <c r="CI75" s="181"/>
      <c r="CJ75" s="181"/>
      <c r="CK75" s="181"/>
      <c r="CL75" s="181"/>
      <c r="CM75" s="181"/>
      <c r="CN75" s="181"/>
      <c r="CO75" s="181"/>
      <c r="CP75" s="181"/>
      <c r="CQ75" s="179">
        <v>1000</v>
      </c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87">
        <v>42064</v>
      </c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78" t="s">
        <v>108</v>
      </c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81" t="s">
        <v>56</v>
      </c>
      <c r="ED75" s="181"/>
      <c r="EE75" s="181"/>
      <c r="EF75" s="181"/>
      <c r="EG75" s="181"/>
      <c r="EH75" s="181"/>
      <c r="EI75" s="181"/>
      <c r="EJ75" s="181"/>
      <c r="EK75" s="181"/>
      <c r="EL75" s="181"/>
      <c r="EM75" s="181"/>
      <c r="EN75" s="181"/>
      <c r="EO75" s="183" t="s">
        <v>65</v>
      </c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83"/>
      <c r="FD75" s="183"/>
      <c r="FE75" s="183"/>
      <c r="FF75" s="10"/>
    </row>
    <row r="76" spans="1:163" s="11" customFormat="1" ht="60.75" customHeight="1" x14ac:dyDescent="0.2">
      <c r="A76" s="204">
        <v>56</v>
      </c>
      <c r="B76" s="204"/>
      <c r="C76" s="204"/>
      <c r="D76" s="204"/>
      <c r="E76" s="204"/>
      <c r="F76" s="204"/>
      <c r="G76" s="204"/>
      <c r="H76" s="204"/>
      <c r="I76" s="177" t="s">
        <v>46</v>
      </c>
      <c r="J76" s="177"/>
      <c r="K76" s="177"/>
      <c r="L76" s="177"/>
      <c r="M76" s="177"/>
      <c r="N76" s="177"/>
      <c r="O76" s="177"/>
      <c r="P76" s="177"/>
      <c r="Q76" s="177"/>
      <c r="R76" s="177" t="s">
        <v>257</v>
      </c>
      <c r="S76" s="177"/>
      <c r="T76" s="177"/>
      <c r="U76" s="177"/>
      <c r="V76" s="177"/>
      <c r="W76" s="177"/>
      <c r="X76" s="177"/>
      <c r="Y76" s="177"/>
      <c r="Z76" s="177"/>
      <c r="AA76" s="166" t="s">
        <v>258</v>
      </c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 t="s">
        <v>259</v>
      </c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77" t="s">
        <v>260</v>
      </c>
      <c r="BC76" s="177"/>
      <c r="BD76" s="177"/>
      <c r="BE76" s="177"/>
      <c r="BF76" s="177"/>
      <c r="BG76" s="177"/>
      <c r="BH76" s="181" t="s">
        <v>261</v>
      </c>
      <c r="BI76" s="181"/>
      <c r="BJ76" s="181"/>
      <c r="BK76" s="181"/>
      <c r="BL76" s="181"/>
      <c r="BM76" s="181"/>
      <c r="BN76" s="181"/>
      <c r="BO76" s="181"/>
      <c r="BP76" s="181"/>
      <c r="BQ76" s="183">
        <v>11.7</v>
      </c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77" t="s">
        <v>53</v>
      </c>
      <c r="CC76" s="177"/>
      <c r="CD76" s="177"/>
      <c r="CE76" s="177"/>
      <c r="CF76" s="177"/>
      <c r="CG76" s="177"/>
      <c r="CH76" s="181" t="s">
        <v>54</v>
      </c>
      <c r="CI76" s="181"/>
      <c r="CJ76" s="181"/>
      <c r="CK76" s="181"/>
      <c r="CL76" s="181"/>
      <c r="CM76" s="181"/>
      <c r="CN76" s="181"/>
      <c r="CO76" s="181"/>
      <c r="CP76" s="181"/>
      <c r="CQ76" s="179">
        <f>1521.32*1.18</f>
        <v>1795.1575999999998</v>
      </c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80">
        <v>42064</v>
      </c>
      <c r="DF76" s="180"/>
      <c r="DG76" s="180"/>
      <c r="DH76" s="180"/>
      <c r="DI76" s="180"/>
      <c r="DJ76" s="180"/>
      <c r="DK76" s="180"/>
      <c r="DL76" s="180"/>
      <c r="DM76" s="180"/>
      <c r="DN76" s="180"/>
      <c r="DO76" s="180"/>
      <c r="DP76" s="180"/>
      <c r="DQ76" s="180"/>
      <c r="DR76" s="178" t="s">
        <v>80</v>
      </c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81" t="s">
        <v>56</v>
      </c>
      <c r="ED76" s="181"/>
      <c r="EE76" s="181"/>
      <c r="EF76" s="181"/>
      <c r="EG76" s="181"/>
      <c r="EH76" s="181"/>
      <c r="EI76" s="181"/>
      <c r="EJ76" s="181"/>
      <c r="EK76" s="181"/>
      <c r="EL76" s="181"/>
      <c r="EM76" s="181"/>
      <c r="EN76" s="181"/>
      <c r="EO76" s="183" t="s">
        <v>65</v>
      </c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  <c r="FF76" s="10"/>
    </row>
    <row r="77" spans="1:163" s="11" customFormat="1" ht="69" customHeight="1" x14ac:dyDescent="0.2">
      <c r="A77" s="204">
        <v>57</v>
      </c>
      <c r="B77" s="204"/>
      <c r="C77" s="204"/>
      <c r="D77" s="204"/>
      <c r="E77" s="204"/>
      <c r="F77" s="204"/>
      <c r="G77" s="204"/>
      <c r="H77" s="204"/>
      <c r="I77" s="177" t="s">
        <v>46</v>
      </c>
      <c r="J77" s="177"/>
      <c r="K77" s="177"/>
      <c r="L77" s="177"/>
      <c r="M77" s="177"/>
      <c r="N77" s="177"/>
      <c r="O77" s="177"/>
      <c r="P77" s="177"/>
      <c r="Q77" s="177"/>
      <c r="R77" s="177" t="s">
        <v>143</v>
      </c>
      <c r="S77" s="177"/>
      <c r="T77" s="177"/>
      <c r="U77" s="177"/>
      <c r="V77" s="177"/>
      <c r="W77" s="177"/>
      <c r="X77" s="177"/>
      <c r="Y77" s="177"/>
      <c r="Z77" s="177"/>
      <c r="AA77" s="166" t="s">
        <v>144</v>
      </c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 t="s">
        <v>145</v>
      </c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77" t="s">
        <v>123</v>
      </c>
      <c r="BC77" s="177"/>
      <c r="BD77" s="177"/>
      <c r="BE77" s="177"/>
      <c r="BF77" s="177"/>
      <c r="BG77" s="177"/>
      <c r="BH77" s="181" t="s">
        <v>124</v>
      </c>
      <c r="BI77" s="181"/>
      <c r="BJ77" s="181"/>
      <c r="BK77" s="181"/>
      <c r="BL77" s="181"/>
      <c r="BM77" s="181"/>
      <c r="BN77" s="181"/>
      <c r="BO77" s="181"/>
      <c r="BP77" s="181"/>
      <c r="BQ77" s="183">
        <v>2200</v>
      </c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77" t="s">
        <v>53</v>
      </c>
      <c r="CC77" s="177"/>
      <c r="CD77" s="177"/>
      <c r="CE77" s="177"/>
      <c r="CF77" s="177"/>
      <c r="CG77" s="177"/>
      <c r="CH77" s="181" t="s">
        <v>54</v>
      </c>
      <c r="CI77" s="181"/>
      <c r="CJ77" s="181"/>
      <c r="CK77" s="181"/>
      <c r="CL77" s="181"/>
      <c r="CM77" s="181"/>
      <c r="CN77" s="181"/>
      <c r="CO77" s="181"/>
      <c r="CP77" s="181"/>
      <c r="CQ77" s="179">
        <v>12287</v>
      </c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80">
        <v>42064</v>
      </c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78" t="s">
        <v>151</v>
      </c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81" t="s">
        <v>147</v>
      </c>
      <c r="ED77" s="181"/>
      <c r="EE77" s="181"/>
      <c r="EF77" s="181"/>
      <c r="EG77" s="181"/>
      <c r="EH77" s="181"/>
      <c r="EI77" s="181"/>
      <c r="EJ77" s="181"/>
      <c r="EK77" s="181"/>
      <c r="EL77" s="181"/>
      <c r="EM77" s="181"/>
      <c r="EN77" s="181"/>
      <c r="EO77" s="183" t="s">
        <v>65</v>
      </c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  <c r="FF77" s="10"/>
    </row>
    <row r="78" spans="1:163" s="11" customFormat="1" ht="144" customHeight="1" x14ac:dyDescent="0.2">
      <c r="A78" s="204">
        <v>58</v>
      </c>
      <c r="B78" s="204"/>
      <c r="C78" s="204"/>
      <c r="D78" s="204"/>
      <c r="E78" s="204"/>
      <c r="F78" s="204"/>
      <c r="G78" s="204"/>
      <c r="H78" s="204"/>
      <c r="I78" s="177" t="s">
        <v>46</v>
      </c>
      <c r="J78" s="177"/>
      <c r="K78" s="177"/>
      <c r="L78" s="177"/>
      <c r="M78" s="177"/>
      <c r="N78" s="177"/>
      <c r="O78" s="177"/>
      <c r="P78" s="177"/>
      <c r="Q78" s="177"/>
      <c r="R78" s="72" t="s">
        <v>102</v>
      </c>
      <c r="S78" s="73"/>
      <c r="T78" s="73"/>
      <c r="U78" s="73"/>
      <c r="V78" s="73"/>
      <c r="W78" s="73"/>
      <c r="X78" s="73"/>
      <c r="Y78" s="73"/>
      <c r="Z78" s="74"/>
      <c r="AA78" s="75" t="s">
        <v>262</v>
      </c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7"/>
      <c r="AM78" s="166" t="s">
        <v>78</v>
      </c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78" t="s">
        <v>83</v>
      </c>
      <c r="BC78" s="178"/>
      <c r="BD78" s="178"/>
      <c r="BE78" s="178"/>
      <c r="BF78" s="178"/>
      <c r="BG78" s="178"/>
      <c r="BH78" s="181" t="s">
        <v>263</v>
      </c>
      <c r="BI78" s="181"/>
      <c r="BJ78" s="181"/>
      <c r="BK78" s="181"/>
      <c r="BL78" s="181"/>
      <c r="BM78" s="181"/>
      <c r="BN78" s="181"/>
      <c r="BO78" s="181"/>
      <c r="BP78" s="181"/>
      <c r="BQ78" s="78" t="s">
        <v>85</v>
      </c>
      <c r="BR78" s="79"/>
      <c r="BS78" s="79"/>
      <c r="BT78" s="79"/>
      <c r="BU78" s="79"/>
      <c r="BV78" s="79"/>
      <c r="BW78" s="79"/>
      <c r="BX78" s="79"/>
      <c r="BY78" s="79"/>
      <c r="BZ78" s="79"/>
      <c r="CA78" s="80"/>
      <c r="CB78" s="177" t="s">
        <v>53</v>
      </c>
      <c r="CC78" s="177"/>
      <c r="CD78" s="177"/>
      <c r="CE78" s="177"/>
      <c r="CF78" s="177"/>
      <c r="CG78" s="177"/>
      <c r="CH78" s="181" t="s">
        <v>54</v>
      </c>
      <c r="CI78" s="181"/>
      <c r="CJ78" s="181"/>
      <c r="CK78" s="181"/>
      <c r="CL78" s="181"/>
      <c r="CM78" s="181"/>
      <c r="CN78" s="181"/>
      <c r="CO78" s="181"/>
      <c r="CP78" s="181"/>
      <c r="CQ78" s="179">
        <v>3933</v>
      </c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80">
        <v>42064</v>
      </c>
      <c r="DF78" s="180"/>
      <c r="DG78" s="180"/>
      <c r="DH78" s="180"/>
      <c r="DI78" s="180"/>
      <c r="DJ78" s="180"/>
      <c r="DK78" s="180"/>
      <c r="DL78" s="180"/>
      <c r="DM78" s="180"/>
      <c r="DN78" s="180"/>
      <c r="DO78" s="180"/>
      <c r="DP78" s="180"/>
      <c r="DQ78" s="180"/>
      <c r="DR78" s="90" t="s">
        <v>80</v>
      </c>
      <c r="DS78" s="91"/>
      <c r="DT78" s="91"/>
      <c r="DU78" s="91"/>
      <c r="DV78" s="91"/>
      <c r="DW78" s="91"/>
      <c r="DX78" s="91"/>
      <c r="DY78" s="91"/>
      <c r="DZ78" s="91"/>
      <c r="EA78" s="91"/>
      <c r="EB78" s="92"/>
      <c r="EC78" s="181" t="s">
        <v>56</v>
      </c>
      <c r="ED78" s="181"/>
      <c r="EE78" s="181"/>
      <c r="EF78" s="181"/>
      <c r="EG78" s="181"/>
      <c r="EH78" s="181"/>
      <c r="EI78" s="181"/>
      <c r="EJ78" s="181"/>
      <c r="EK78" s="181"/>
      <c r="EL78" s="181"/>
      <c r="EM78" s="181"/>
      <c r="EN78" s="181"/>
      <c r="EO78" s="183" t="s">
        <v>65</v>
      </c>
      <c r="EP78" s="183"/>
      <c r="EQ78" s="183"/>
      <c r="ER78" s="183"/>
      <c r="ES78" s="183"/>
      <c r="ET78" s="183"/>
      <c r="EU78" s="183"/>
      <c r="EV78" s="183"/>
      <c r="EW78" s="183"/>
      <c r="EX78" s="183"/>
      <c r="EY78" s="183"/>
      <c r="EZ78" s="183"/>
      <c r="FA78" s="183"/>
      <c r="FB78" s="183"/>
      <c r="FC78" s="183"/>
      <c r="FD78" s="183"/>
      <c r="FE78" s="183"/>
      <c r="FF78" s="10"/>
    </row>
    <row r="79" spans="1:163" s="11" customFormat="1" ht="132.75" customHeight="1" x14ac:dyDescent="0.2">
      <c r="A79" s="204">
        <v>59</v>
      </c>
      <c r="B79" s="204"/>
      <c r="C79" s="204"/>
      <c r="D79" s="204"/>
      <c r="E79" s="204"/>
      <c r="F79" s="204"/>
      <c r="G79" s="204"/>
      <c r="H79" s="204"/>
      <c r="I79" s="177" t="s">
        <v>46</v>
      </c>
      <c r="J79" s="177"/>
      <c r="K79" s="177"/>
      <c r="L79" s="177"/>
      <c r="M79" s="177"/>
      <c r="N79" s="177"/>
      <c r="O79" s="177"/>
      <c r="P79" s="177"/>
      <c r="Q79" s="177"/>
      <c r="R79" s="72" t="s">
        <v>102</v>
      </c>
      <c r="S79" s="73"/>
      <c r="T79" s="73"/>
      <c r="U79" s="73"/>
      <c r="V79" s="73"/>
      <c r="W79" s="73"/>
      <c r="X79" s="73"/>
      <c r="Y79" s="73"/>
      <c r="Z79" s="74"/>
      <c r="AA79" s="75" t="s">
        <v>264</v>
      </c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7"/>
      <c r="AM79" s="166" t="s">
        <v>78</v>
      </c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78" t="s">
        <v>83</v>
      </c>
      <c r="BC79" s="178"/>
      <c r="BD79" s="178"/>
      <c r="BE79" s="178"/>
      <c r="BF79" s="178"/>
      <c r="BG79" s="178"/>
      <c r="BH79" s="181" t="s">
        <v>263</v>
      </c>
      <c r="BI79" s="181"/>
      <c r="BJ79" s="181"/>
      <c r="BK79" s="181"/>
      <c r="BL79" s="181"/>
      <c r="BM79" s="181"/>
      <c r="BN79" s="181"/>
      <c r="BO79" s="181"/>
      <c r="BP79" s="181"/>
      <c r="BQ79" s="78" t="s">
        <v>85</v>
      </c>
      <c r="BR79" s="79"/>
      <c r="BS79" s="79"/>
      <c r="BT79" s="79"/>
      <c r="BU79" s="79"/>
      <c r="BV79" s="79"/>
      <c r="BW79" s="79"/>
      <c r="BX79" s="79"/>
      <c r="BY79" s="79"/>
      <c r="BZ79" s="79"/>
      <c r="CA79" s="80"/>
      <c r="CB79" s="177" t="s">
        <v>53</v>
      </c>
      <c r="CC79" s="177"/>
      <c r="CD79" s="177"/>
      <c r="CE79" s="177"/>
      <c r="CF79" s="177"/>
      <c r="CG79" s="177"/>
      <c r="CH79" s="181" t="s">
        <v>54</v>
      </c>
      <c r="CI79" s="181"/>
      <c r="CJ79" s="181"/>
      <c r="CK79" s="181"/>
      <c r="CL79" s="181"/>
      <c r="CM79" s="181"/>
      <c r="CN79" s="181"/>
      <c r="CO79" s="181"/>
      <c r="CP79" s="181"/>
      <c r="CQ79" s="179">
        <v>3858</v>
      </c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80">
        <v>42064</v>
      </c>
      <c r="DF79" s="180"/>
      <c r="DG79" s="180"/>
      <c r="DH79" s="180"/>
      <c r="DI79" s="180"/>
      <c r="DJ79" s="180"/>
      <c r="DK79" s="180"/>
      <c r="DL79" s="180"/>
      <c r="DM79" s="180"/>
      <c r="DN79" s="180"/>
      <c r="DO79" s="180"/>
      <c r="DP79" s="180"/>
      <c r="DQ79" s="180"/>
      <c r="DR79" s="90" t="s">
        <v>80</v>
      </c>
      <c r="DS79" s="91"/>
      <c r="DT79" s="91"/>
      <c r="DU79" s="91"/>
      <c r="DV79" s="91"/>
      <c r="DW79" s="91"/>
      <c r="DX79" s="91"/>
      <c r="DY79" s="91"/>
      <c r="DZ79" s="91"/>
      <c r="EA79" s="91"/>
      <c r="EB79" s="92"/>
      <c r="EC79" s="181" t="s">
        <v>56</v>
      </c>
      <c r="ED79" s="181"/>
      <c r="EE79" s="181"/>
      <c r="EF79" s="181"/>
      <c r="EG79" s="181"/>
      <c r="EH79" s="181"/>
      <c r="EI79" s="181"/>
      <c r="EJ79" s="181"/>
      <c r="EK79" s="181"/>
      <c r="EL79" s="181"/>
      <c r="EM79" s="181"/>
      <c r="EN79" s="181"/>
      <c r="EO79" s="183" t="s">
        <v>65</v>
      </c>
      <c r="EP79" s="183"/>
      <c r="EQ79" s="183"/>
      <c r="ER79" s="183"/>
      <c r="ES79" s="183"/>
      <c r="ET79" s="183"/>
      <c r="EU79" s="183"/>
      <c r="EV79" s="183"/>
      <c r="EW79" s="183"/>
      <c r="EX79" s="183"/>
      <c r="EY79" s="183"/>
      <c r="EZ79" s="183"/>
      <c r="FA79" s="183"/>
      <c r="FB79" s="183"/>
      <c r="FC79" s="183"/>
      <c r="FD79" s="183"/>
      <c r="FE79" s="183"/>
      <c r="FF79" s="10"/>
    </row>
    <row r="80" spans="1:163" s="11" customFormat="1" ht="108.75" customHeight="1" x14ac:dyDescent="0.2">
      <c r="A80" s="204">
        <v>60</v>
      </c>
      <c r="B80" s="204"/>
      <c r="C80" s="204"/>
      <c r="D80" s="204"/>
      <c r="E80" s="204"/>
      <c r="F80" s="204"/>
      <c r="G80" s="204"/>
      <c r="H80" s="204"/>
      <c r="I80" s="177" t="s">
        <v>46</v>
      </c>
      <c r="J80" s="177"/>
      <c r="K80" s="177"/>
      <c r="L80" s="177"/>
      <c r="M80" s="177"/>
      <c r="N80" s="177"/>
      <c r="O80" s="177"/>
      <c r="P80" s="177"/>
      <c r="Q80" s="177"/>
      <c r="R80" s="72" t="s">
        <v>102</v>
      </c>
      <c r="S80" s="73"/>
      <c r="T80" s="73"/>
      <c r="U80" s="73"/>
      <c r="V80" s="73"/>
      <c r="W80" s="73"/>
      <c r="X80" s="73"/>
      <c r="Y80" s="73"/>
      <c r="Z80" s="74"/>
      <c r="AA80" s="75" t="s">
        <v>265</v>
      </c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7"/>
      <c r="AM80" s="166" t="s">
        <v>78</v>
      </c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78" t="s">
        <v>50</v>
      </c>
      <c r="BC80" s="178"/>
      <c r="BD80" s="178"/>
      <c r="BE80" s="178"/>
      <c r="BF80" s="178"/>
      <c r="BG80" s="178"/>
      <c r="BH80" s="181" t="s">
        <v>51</v>
      </c>
      <c r="BI80" s="181"/>
      <c r="BJ80" s="181"/>
      <c r="BK80" s="181"/>
      <c r="BL80" s="181"/>
      <c r="BM80" s="181"/>
      <c r="BN80" s="181"/>
      <c r="BO80" s="181"/>
      <c r="BP80" s="181"/>
      <c r="BQ80" s="78" t="s">
        <v>266</v>
      </c>
      <c r="BR80" s="79"/>
      <c r="BS80" s="79"/>
      <c r="BT80" s="79"/>
      <c r="BU80" s="79"/>
      <c r="BV80" s="79"/>
      <c r="BW80" s="79"/>
      <c r="BX80" s="79"/>
      <c r="BY80" s="79"/>
      <c r="BZ80" s="79"/>
      <c r="CA80" s="80"/>
      <c r="CB80" s="177" t="s">
        <v>53</v>
      </c>
      <c r="CC80" s="177"/>
      <c r="CD80" s="177"/>
      <c r="CE80" s="177"/>
      <c r="CF80" s="177"/>
      <c r="CG80" s="177"/>
      <c r="CH80" s="181" t="s">
        <v>54</v>
      </c>
      <c r="CI80" s="181"/>
      <c r="CJ80" s="181"/>
      <c r="CK80" s="181"/>
      <c r="CL80" s="181"/>
      <c r="CM80" s="181"/>
      <c r="CN80" s="181"/>
      <c r="CO80" s="181"/>
      <c r="CP80" s="181"/>
      <c r="CQ80" s="179">
        <v>2282</v>
      </c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80">
        <v>42064</v>
      </c>
      <c r="DF80" s="180"/>
      <c r="DG80" s="180"/>
      <c r="DH80" s="180"/>
      <c r="DI80" s="180"/>
      <c r="DJ80" s="180"/>
      <c r="DK80" s="180"/>
      <c r="DL80" s="180"/>
      <c r="DM80" s="180"/>
      <c r="DN80" s="180"/>
      <c r="DO80" s="180"/>
      <c r="DP80" s="180"/>
      <c r="DQ80" s="180"/>
      <c r="DR80" s="90" t="s">
        <v>80</v>
      </c>
      <c r="DS80" s="91"/>
      <c r="DT80" s="91"/>
      <c r="DU80" s="91"/>
      <c r="DV80" s="91"/>
      <c r="DW80" s="91"/>
      <c r="DX80" s="91"/>
      <c r="DY80" s="91"/>
      <c r="DZ80" s="91"/>
      <c r="EA80" s="91"/>
      <c r="EB80" s="92"/>
      <c r="EC80" s="181" t="s">
        <v>56</v>
      </c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183" t="s">
        <v>65</v>
      </c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0"/>
    </row>
    <row r="81" spans="1:162" s="11" customFormat="1" ht="180" customHeight="1" x14ac:dyDescent="0.2">
      <c r="A81" s="204">
        <v>61</v>
      </c>
      <c r="B81" s="204"/>
      <c r="C81" s="204"/>
      <c r="D81" s="204"/>
      <c r="E81" s="204"/>
      <c r="F81" s="204"/>
      <c r="G81" s="204"/>
      <c r="H81" s="204"/>
      <c r="I81" s="177" t="s">
        <v>46</v>
      </c>
      <c r="J81" s="177"/>
      <c r="K81" s="177"/>
      <c r="L81" s="177"/>
      <c r="M81" s="177"/>
      <c r="N81" s="177"/>
      <c r="O81" s="177"/>
      <c r="P81" s="177"/>
      <c r="Q81" s="177"/>
      <c r="R81" s="72" t="s">
        <v>102</v>
      </c>
      <c r="S81" s="73"/>
      <c r="T81" s="73"/>
      <c r="U81" s="73"/>
      <c r="V81" s="73"/>
      <c r="W81" s="73"/>
      <c r="X81" s="73"/>
      <c r="Y81" s="73"/>
      <c r="Z81" s="74"/>
      <c r="AA81" s="75" t="s">
        <v>267</v>
      </c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7"/>
      <c r="AM81" s="166" t="s">
        <v>78</v>
      </c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78" t="s">
        <v>50</v>
      </c>
      <c r="BC81" s="178"/>
      <c r="BD81" s="178"/>
      <c r="BE81" s="178"/>
      <c r="BF81" s="178"/>
      <c r="BG81" s="178"/>
      <c r="BH81" s="181" t="s">
        <v>51</v>
      </c>
      <c r="BI81" s="181"/>
      <c r="BJ81" s="181"/>
      <c r="BK81" s="181"/>
      <c r="BL81" s="181"/>
      <c r="BM81" s="181"/>
      <c r="BN81" s="181"/>
      <c r="BO81" s="181"/>
      <c r="BP81" s="181"/>
      <c r="BQ81" s="78" t="s">
        <v>268</v>
      </c>
      <c r="BR81" s="79"/>
      <c r="BS81" s="79"/>
      <c r="BT81" s="79"/>
      <c r="BU81" s="79"/>
      <c r="BV81" s="79"/>
      <c r="BW81" s="79"/>
      <c r="BX81" s="79"/>
      <c r="BY81" s="79"/>
      <c r="BZ81" s="79"/>
      <c r="CA81" s="80"/>
      <c r="CB81" s="177" t="s">
        <v>53</v>
      </c>
      <c r="CC81" s="177"/>
      <c r="CD81" s="177"/>
      <c r="CE81" s="177"/>
      <c r="CF81" s="177"/>
      <c r="CG81" s="177"/>
      <c r="CH81" s="181" t="s">
        <v>54</v>
      </c>
      <c r="CI81" s="181"/>
      <c r="CJ81" s="181"/>
      <c r="CK81" s="181"/>
      <c r="CL81" s="181"/>
      <c r="CM81" s="181"/>
      <c r="CN81" s="181"/>
      <c r="CO81" s="181"/>
      <c r="CP81" s="181"/>
      <c r="CQ81" s="179">
        <v>500</v>
      </c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80">
        <v>42064</v>
      </c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0"/>
      <c r="DQ81" s="180"/>
      <c r="DR81" s="90" t="s">
        <v>80</v>
      </c>
      <c r="DS81" s="91"/>
      <c r="DT81" s="91"/>
      <c r="DU81" s="91"/>
      <c r="DV81" s="91"/>
      <c r="DW81" s="91"/>
      <c r="DX81" s="91"/>
      <c r="DY81" s="91"/>
      <c r="DZ81" s="91"/>
      <c r="EA81" s="91"/>
      <c r="EB81" s="92"/>
      <c r="EC81" s="181" t="s">
        <v>56</v>
      </c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3" t="s">
        <v>65</v>
      </c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3"/>
      <c r="FE81" s="183"/>
      <c r="FF81" s="10"/>
    </row>
    <row r="82" spans="1:162" s="11" customFormat="1" ht="113.25" customHeight="1" x14ac:dyDescent="0.2">
      <c r="A82" s="204">
        <v>62</v>
      </c>
      <c r="B82" s="204"/>
      <c r="C82" s="204"/>
      <c r="D82" s="204"/>
      <c r="E82" s="204"/>
      <c r="F82" s="204"/>
      <c r="G82" s="204"/>
      <c r="H82" s="204"/>
      <c r="I82" s="177" t="s">
        <v>46</v>
      </c>
      <c r="J82" s="177"/>
      <c r="K82" s="177"/>
      <c r="L82" s="177"/>
      <c r="M82" s="177"/>
      <c r="N82" s="177"/>
      <c r="O82" s="177"/>
      <c r="P82" s="177"/>
      <c r="Q82" s="177"/>
      <c r="R82" s="72" t="s">
        <v>102</v>
      </c>
      <c r="S82" s="73"/>
      <c r="T82" s="73"/>
      <c r="U82" s="73"/>
      <c r="V82" s="73"/>
      <c r="W82" s="73"/>
      <c r="X82" s="73"/>
      <c r="Y82" s="73"/>
      <c r="Z82" s="74"/>
      <c r="AA82" s="75" t="s">
        <v>269</v>
      </c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7"/>
      <c r="AM82" s="166" t="s">
        <v>78</v>
      </c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78" t="s">
        <v>83</v>
      </c>
      <c r="BC82" s="178"/>
      <c r="BD82" s="178"/>
      <c r="BE82" s="178"/>
      <c r="BF82" s="178"/>
      <c r="BG82" s="178"/>
      <c r="BH82" s="181" t="s">
        <v>263</v>
      </c>
      <c r="BI82" s="181"/>
      <c r="BJ82" s="181"/>
      <c r="BK82" s="181"/>
      <c r="BL82" s="181"/>
      <c r="BM82" s="181"/>
      <c r="BN82" s="181"/>
      <c r="BO82" s="181"/>
      <c r="BP82" s="181"/>
      <c r="BQ82" s="78" t="s">
        <v>85</v>
      </c>
      <c r="BR82" s="79"/>
      <c r="BS82" s="79"/>
      <c r="BT82" s="79"/>
      <c r="BU82" s="79"/>
      <c r="BV82" s="79"/>
      <c r="BW82" s="79"/>
      <c r="BX82" s="79"/>
      <c r="BY82" s="79"/>
      <c r="BZ82" s="79"/>
      <c r="CA82" s="80"/>
      <c r="CB82" s="177" t="s">
        <v>53</v>
      </c>
      <c r="CC82" s="177"/>
      <c r="CD82" s="177"/>
      <c r="CE82" s="177"/>
      <c r="CF82" s="177"/>
      <c r="CG82" s="177"/>
      <c r="CH82" s="181" t="s">
        <v>54</v>
      </c>
      <c r="CI82" s="181"/>
      <c r="CJ82" s="181"/>
      <c r="CK82" s="181"/>
      <c r="CL82" s="181"/>
      <c r="CM82" s="181"/>
      <c r="CN82" s="181"/>
      <c r="CO82" s="181"/>
      <c r="CP82" s="181"/>
      <c r="CQ82" s="179">
        <v>1730</v>
      </c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80">
        <v>42064</v>
      </c>
      <c r="DF82" s="180"/>
      <c r="DG82" s="180"/>
      <c r="DH82" s="180"/>
      <c r="DI82" s="180"/>
      <c r="DJ82" s="180"/>
      <c r="DK82" s="180"/>
      <c r="DL82" s="180"/>
      <c r="DM82" s="180"/>
      <c r="DN82" s="180"/>
      <c r="DO82" s="180"/>
      <c r="DP82" s="180"/>
      <c r="DQ82" s="180"/>
      <c r="DR82" s="90" t="s">
        <v>80</v>
      </c>
      <c r="DS82" s="91"/>
      <c r="DT82" s="91"/>
      <c r="DU82" s="91"/>
      <c r="DV82" s="91"/>
      <c r="DW82" s="91"/>
      <c r="DX82" s="91"/>
      <c r="DY82" s="91"/>
      <c r="DZ82" s="91"/>
      <c r="EA82" s="91"/>
      <c r="EB82" s="92"/>
      <c r="EC82" s="181" t="s">
        <v>56</v>
      </c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183" t="s">
        <v>65</v>
      </c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3"/>
      <c r="FF82" s="10"/>
    </row>
    <row r="83" spans="1:162" s="11" customFormat="1" ht="126" customHeight="1" x14ac:dyDescent="0.2">
      <c r="A83" s="204">
        <v>63</v>
      </c>
      <c r="B83" s="204"/>
      <c r="C83" s="204"/>
      <c r="D83" s="204"/>
      <c r="E83" s="204"/>
      <c r="F83" s="204"/>
      <c r="G83" s="204"/>
      <c r="H83" s="204"/>
      <c r="I83" s="177" t="s">
        <v>46</v>
      </c>
      <c r="J83" s="177"/>
      <c r="K83" s="177"/>
      <c r="L83" s="177"/>
      <c r="M83" s="177"/>
      <c r="N83" s="177"/>
      <c r="O83" s="177"/>
      <c r="P83" s="177"/>
      <c r="Q83" s="177"/>
      <c r="R83" s="72" t="s">
        <v>102</v>
      </c>
      <c r="S83" s="73"/>
      <c r="T83" s="73"/>
      <c r="U83" s="73"/>
      <c r="V83" s="73"/>
      <c r="W83" s="73"/>
      <c r="X83" s="73"/>
      <c r="Y83" s="73"/>
      <c r="Z83" s="74"/>
      <c r="AA83" s="75" t="s">
        <v>270</v>
      </c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7"/>
      <c r="AM83" s="166" t="s">
        <v>78</v>
      </c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78" t="s">
        <v>50</v>
      </c>
      <c r="BC83" s="178"/>
      <c r="BD83" s="178"/>
      <c r="BE83" s="178"/>
      <c r="BF83" s="178"/>
      <c r="BG83" s="178"/>
      <c r="BH83" s="181" t="s">
        <v>51</v>
      </c>
      <c r="BI83" s="181"/>
      <c r="BJ83" s="181"/>
      <c r="BK83" s="181"/>
      <c r="BL83" s="181"/>
      <c r="BM83" s="181"/>
      <c r="BN83" s="181"/>
      <c r="BO83" s="181"/>
      <c r="BP83" s="181"/>
      <c r="BQ83" s="78">
        <v>400</v>
      </c>
      <c r="BR83" s="79"/>
      <c r="BS83" s="79"/>
      <c r="BT83" s="79"/>
      <c r="BU83" s="79"/>
      <c r="BV83" s="79"/>
      <c r="BW83" s="79"/>
      <c r="BX83" s="79"/>
      <c r="BY83" s="79"/>
      <c r="BZ83" s="79"/>
      <c r="CA83" s="80"/>
      <c r="CB83" s="177" t="s">
        <v>53</v>
      </c>
      <c r="CC83" s="177"/>
      <c r="CD83" s="177"/>
      <c r="CE83" s="177"/>
      <c r="CF83" s="177"/>
      <c r="CG83" s="177"/>
      <c r="CH83" s="181" t="s">
        <v>54</v>
      </c>
      <c r="CI83" s="181"/>
      <c r="CJ83" s="181"/>
      <c r="CK83" s="181"/>
      <c r="CL83" s="181"/>
      <c r="CM83" s="181"/>
      <c r="CN83" s="181"/>
      <c r="CO83" s="181"/>
      <c r="CP83" s="181"/>
      <c r="CQ83" s="179">
        <v>1025</v>
      </c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80">
        <v>42064</v>
      </c>
      <c r="DF83" s="180"/>
      <c r="DG83" s="180"/>
      <c r="DH83" s="180"/>
      <c r="DI83" s="180"/>
      <c r="DJ83" s="180"/>
      <c r="DK83" s="180"/>
      <c r="DL83" s="180"/>
      <c r="DM83" s="180"/>
      <c r="DN83" s="180"/>
      <c r="DO83" s="180"/>
      <c r="DP83" s="180"/>
      <c r="DQ83" s="180"/>
      <c r="DR83" s="90" t="s">
        <v>80</v>
      </c>
      <c r="DS83" s="91"/>
      <c r="DT83" s="91"/>
      <c r="DU83" s="91"/>
      <c r="DV83" s="91"/>
      <c r="DW83" s="91"/>
      <c r="DX83" s="91"/>
      <c r="DY83" s="91"/>
      <c r="DZ83" s="91"/>
      <c r="EA83" s="91"/>
      <c r="EB83" s="92"/>
      <c r="EC83" s="181" t="s">
        <v>56</v>
      </c>
      <c r="ED83" s="181"/>
      <c r="EE83" s="181"/>
      <c r="EF83" s="181"/>
      <c r="EG83" s="181"/>
      <c r="EH83" s="181"/>
      <c r="EI83" s="181"/>
      <c r="EJ83" s="181"/>
      <c r="EK83" s="181"/>
      <c r="EL83" s="181"/>
      <c r="EM83" s="181"/>
      <c r="EN83" s="181"/>
      <c r="EO83" s="183" t="s">
        <v>65</v>
      </c>
      <c r="EP83" s="183"/>
      <c r="EQ83" s="183"/>
      <c r="ER83" s="183"/>
      <c r="ES83" s="183"/>
      <c r="ET83" s="183"/>
      <c r="EU83" s="183"/>
      <c r="EV83" s="183"/>
      <c r="EW83" s="183"/>
      <c r="EX83" s="183"/>
      <c r="EY83" s="183"/>
      <c r="EZ83" s="183"/>
      <c r="FA83" s="183"/>
      <c r="FB83" s="183"/>
      <c r="FC83" s="183"/>
      <c r="FD83" s="183"/>
      <c r="FE83" s="183"/>
      <c r="FF83" s="10"/>
    </row>
    <row r="84" spans="1:162" s="11" customFormat="1" ht="129" customHeight="1" x14ac:dyDescent="0.2">
      <c r="A84" s="204">
        <v>64</v>
      </c>
      <c r="B84" s="204"/>
      <c r="C84" s="204"/>
      <c r="D84" s="204"/>
      <c r="E84" s="204"/>
      <c r="F84" s="204"/>
      <c r="G84" s="204"/>
      <c r="H84" s="204"/>
      <c r="I84" s="177" t="s">
        <v>46</v>
      </c>
      <c r="J84" s="177"/>
      <c r="K84" s="177"/>
      <c r="L84" s="177"/>
      <c r="M84" s="177"/>
      <c r="N84" s="177"/>
      <c r="O84" s="177"/>
      <c r="P84" s="177"/>
      <c r="Q84" s="177"/>
      <c r="R84" s="72" t="s">
        <v>102</v>
      </c>
      <c r="S84" s="73"/>
      <c r="T84" s="73"/>
      <c r="U84" s="73"/>
      <c r="V84" s="73"/>
      <c r="W84" s="73"/>
      <c r="X84" s="73"/>
      <c r="Y84" s="73"/>
      <c r="Z84" s="74"/>
      <c r="AA84" s="75" t="s">
        <v>271</v>
      </c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7"/>
      <c r="AM84" s="166" t="s">
        <v>78</v>
      </c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78" t="s">
        <v>83</v>
      </c>
      <c r="BC84" s="178"/>
      <c r="BD84" s="178"/>
      <c r="BE84" s="178"/>
      <c r="BF84" s="178"/>
      <c r="BG84" s="178"/>
      <c r="BH84" s="181" t="s">
        <v>263</v>
      </c>
      <c r="BI84" s="181"/>
      <c r="BJ84" s="181"/>
      <c r="BK84" s="181"/>
      <c r="BL84" s="181"/>
      <c r="BM84" s="181"/>
      <c r="BN84" s="181"/>
      <c r="BO84" s="181"/>
      <c r="BP84" s="181"/>
      <c r="BQ84" s="78" t="s">
        <v>272</v>
      </c>
      <c r="BR84" s="79"/>
      <c r="BS84" s="79"/>
      <c r="BT84" s="79"/>
      <c r="BU84" s="79"/>
      <c r="BV84" s="79"/>
      <c r="BW84" s="79"/>
      <c r="BX84" s="79"/>
      <c r="BY84" s="79"/>
      <c r="BZ84" s="79"/>
      <c r="CA84" s="80"/>
      <c r="CB84" s="177" t="s">
        <v>53</v>
      </c>
      <c r="CC84" s="177"/>
      <c r="CD84" s="177"/>
      <c r="CE84" s="177"/>
      <c r="CF84" s="177"/>
      <c r="CG84" s="177"/>
      <c r="CH84" s="181" t="s">
        <v>54</v>
      </c>
      <c r="CI84" s="181"/>
      <c r="CJ84" s="181"/>
      <c r="CK84" s="181"/>
      <c r="CL84" s="181"/>
      <c r="CM84" s="181"/>
      <c r="CN84" s="181"/>
      <c r="CO84" s="181"/>
      <c r="CP84" s="181"/>
      <c r="CQ84" s="179">
        <v>934</v>
      </c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80">
        <v>42064</v>
      </c>
      <c r="DF84" s="180"/>
      <c r="DG84" s="180"/>
      <c r="DH84" s="180"/>
      <c r="DI84" s="180"/>
      <c r="DJ84" s="180"/>
      <c r="DK84" s="180"/>
      <c r="DL84" s="180"/>
      <c r="DM84" s="180"/>
      <c r="DN84" s="180"/>
      <c r="DO84" s="180"/>
      <c r="DP84" s="180"/>
      <c r="DQ84" s="180"/>
      <c r="DR84" s="90" t="s">
        <v>80</v>
      </c>
      <c r="DS84" s="91"/>
      <c r="DT84" s="91"/>
      <c r="DU84" s="91"/>
      <c r="DV84" s="91"/>
      <c r="DW84" s="91"/>
      <c r="DX84" s="91"/>
      <c r="DY84" s="91"/>
      <c r="DZ84" s="91"/>
      <c r="EA84" s="91"/>
      <c r="EB84" s="92"/>
      <c r="EC84" s="181" t="s">
        <v>56</v>
      </c>
      <c r="ED84" s="181"/>
      <c r="EE84" s="181"/>
      <c r="EF84" s="181"/>
      <c r="EG84" s="181"/>
      <c r="EH84" s="181"/>
      <c r="EI84" s="181"/>
      <c r="EJ84" s="181"/>
      <c r="EK84" s="181"/>
      <c r="EL84" s="181"/>
      <c r="EM84" s="181"/>
      <c r="EN84" s="181"/>
      <c r="EO84" s="183" t="s">
        <v>65</v>
      </c>
      <c r="EP84" s="183"/>
      <c r="EQ84" s="183"/>
      <c r="ER84" s="183"/>
      <c r="ES84" s="183"/>
      <c r="ET84" s="183"/>
      <c r="EU84" s="183"/>
      <c r="EV84" s="183"/>
      <c r="EW84" s="183"/>
      <c r="EX84" s="183"/>
      <c r="EY84" s="183"/>
      <c r="EZ84" s="183"/>
      <c r="FA84" s="183"/>
      <c r="FB84" s="183"/>
      <c r="FC84" s="183"/>
      <c r="FD84" s="183"/>
      <c r="FE84" s="183"/>
      <c r="FF84" s="10"/>
    </row>
    <row r="85" spans="1:162" s="11" customFormat="1" ht="111.75" customHeight="1" x14ac:dyDescent="0.2">
      <c r="A85" s="204">
        <v>65</v>
      </c>
      <c r="B85" s="204"/>
      <c r="C85" s="204"/>
      <c r="D85" s="204"/>
      <c r="E85" s="204"/>
      <c r="F85" s="204"/>
      <c r="G85" s="204"/>
      <c r="H85" s="204"/>
      <c r="I85" s="72" t="s">
        <v>46</v>
      </c>
      <c r="J85" s="73"/>
      <c r="K85" s="73"/>
      <c r="L85" s="73"/>
      <c r="M85" s="73"/>
      <c r="N85" s="73"/>
      <c r="O85" s="73"/>
      <c r="P85" s="73"/>
      <c r="Q85" s="74"/>
      <c r="R85" s="90" t="s">
        <v>58</v>
      </c>
      <c r="S85" s="91"/>
      <c r="T85" s="91"/>
      <c r="U85" s="91"/>
      <c r="V85" s="91"/>
      <c r="W85" s="91"/>
      <c r="X85" s="91"/>
      <c r="Y85" s="91"/>
      <c r="Z85" s="92"/>
      <c r="AA85" s="75" t="s">
        <v>273</v>
      </c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7"/>
      <c r="AM85" s="166" t="s">
        <v>274</v>
      </c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90" t="s">
        <v>50</v>
      </c>
      <c r="BC85" s="91"/>
      <c r="BD85" s="91"/>
      <c r="BE85" s="91"/>
      <c r="BF85" s="91"/>
      <c r="BG85" s="92"/>
      <c r="BH85" s="78" t="s">
        <v>51</v>
      </c>
      <c r="BI85" s="79"/>
      <c r="BJ85" s="79"/>
      <c r="BK85" s="79"/>
      <c r="BL85" s="79"/>
      <c r="BM85" s="79"/>
      <c r="BN85" s="79"/>
      <c r="BO85" s="79"/>
      <c r="BP85" s="80"/>
      <c r="BQ85" s="84" t="s">
        <v>275</v>
      </c>
      <c r="BR85" s="79"/>
      <c r="BS85" s="79"/>
      <c r="BT85" s="79"/>
      <c r="BU85" s="79"/>
      <c r="BV85" s="79"/>
      <c r="BW85" s="79"/>
      <c r="BX85" s="79"/>
      <c r="BY85" s="79"/>
      <c r="BZ85" s="79"/>
      <c r="CA85" s="80"/>
      <c r="CB85" s="72" t="s">
        <v>53</v>
      </c>
      <c r="CC85" s="73"/>
      <c r="CD85" s="73"/>
      <c r="CE85" s="73"/>
      <c r="CF85" s="73"/>
      <c r="CG85" s="74"/>
      <c r="CH85" s="78" t="s">
        <v>54</v>
      </c>
      <c r="CI85" s="79"/>
      <c r="CJ85" s="79"/>
      <c r="CK85" s="79"/>
      <c r="CL85" s="79"/>
      <c r="CM85" s="79"/>
      <c r="CN85" s="79"/>
      <c r="CO85" s="79"/>
      <c r="CP85" s="80"/>
      <c r="CQ85" s="84">
        <v>1571</v>
      </c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6"/>
      <c r="DE85" s="87">
        <v>42064</v>
      </c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9"/>
      <c r="DR85" s="90" t="s">
        <v>80</v>
      </c>
      <c r="DS85" s="91"/>
      <c r="DT85" s="91"/>
      <c r="DU85" s="91"/>
      <c r="DV85" s="91"/>
      <c r="DW85" s="91"/>
      <c r="DX85" s="91"/>
      <c r="DY85" s="91"/>
      <c r="DZ85" s="91"/>
      <c r="EA85" s="91"/>
      <c r="EB85" s="92"/>
      <c r="EC85" s="78" t="s">
        <v>56</v>
      </c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80"/>
      <c r="EO85" s="81" t="s">
        <v>65</v>
      </c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3"/>
      <c r="FF85" s="10"/>
    </row>
    <row r="86" spans="1:162" s="11" customFormat="1" ht="182.25" customHeight="1" x14ac:dyDescent="0.2">
      <c r="A86" s="204">
        <v>66</v>
      </c>
      <c r="B86" s="204"/>
      <c r="C86" s="204"/>
      <c r="D86" s="204"/>
      <c r="E86" s="204"/>
      <c r="F86" s="204"/>
      <c r="G86" s="204"/>
      <c r="H86" s="204"/>
      <c r="I86" s="177" t="s">
        <v>46</v>
      </c>
      <c r="J86" s="177"/>
      <c r="K86" s="177"/>
      <c r="L86" s="177"/>
      <c r="M86" s="177"/>
      <c r="N86" s="177"/>
      <c r="O86" s="177"/>
      <c r="P86" s="177"/>
      <c r="Q86" s="177"/>
      <c r="R86" s="72" t="s">
        <v>102</v>
      </c>
      <c r="S86" s="73"/>
      <c r="T86" s="73"/>
      <c r="U86" s="73"/>
      <c r="V86" s="73"/>
      <c r="W86" s="73"/>
      <c r="X86" s="73"/>
      <c r="Y86" s="73"/>
      <c r="Z86" s="74"/>
      <c r="AA86" s="75" t="s">
        <v>276</v>
      </c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7"/>
      <c r="AM86" s="166" t="s">
        <v>78</v>
      </c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78" t="s">
        <v>83</v>
      </c>
      <c r="BC86" s="178"/>
      <c r="BD86" s="178"/>
      <c r="BE86" s="178"/>
      <c r="BF86" s="178"/>
      <c r="BG86" s="178"/>
      <c r="BH86" s="181" t="s">
        <v>263</v>
      </c>
      <c r="BI86" s="181"/>
      <c r="BJ86" s="181"/>
      <c r="BK86" s="181"/>
      <c r="BL86" s="181"/>
      <c r="BM86" s="181"/>
      <c r="BN86" s="181"/>
      <c r="BO86" s="181"/>
      <c r="BP86" s="181"/>
      <c r="BQ86" s="78" t="s">
        <v>85</v>
      </c>
      <c r="BR86" s="79"/>
      <c r="BS86" s="79"/>
      <c r="BT86" s="79"/>
      <c r="BU86" s="79"/>
      <c r="BV86" s="79"/>
      <c r="BW86" s="79"/>
      <c r="BX86" s="79"/>
      <c r="BY86" s="79"/>
      <c r="BZ86" s="79"/>
      <c r="CA86" s="80"/>
      <c r="CB86" s="177" t="s">
        <v>53</v>
      </c>
      <c r="CC86" s="177"/>
      <c r="CD86" s="177"/>
      <c r="CE86" s="177"/>
      <c r="CF86" s="177"/>
      <c r="CG86" s="177"/>
      <c r="CH86" s="181" t="s">
        <v>54</v>
      </c>
      <c r="CI86" s="181"/>
      <c r="CJ86" s="181"/>
      <c r="CK86" s="181"/>
      <c r="CL86" s="181"/>
      <c r="CM86" s="181"/>
      <c r="CN86" s="181"/>
      <c r="CO86" s="181"/>
      <c r="CP86" s="181"/>
      <c r="CQ86" s="179">
        <v>4324</v>
      </c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80">
        <v>42064</v>
      </c>
      <c r="DF86" s="180"/>
      <c r="DG86" s="180"/>
      <c r="DH86" s="180"/>
      <c r="DI86" s="180"/>
      <c r="DJ86" s="180"/>
      <c r="DK86" s="180"/>
      <c r="DL86" s="180"/>
      <c r="DM86" s="180"/>
      <c r="DN86" s="180"/>
      <c r="DO86" s="180"/>
      <c r="DP86" s="180"/>
      <c r="DQ86" s="180"/>
      <c r="DR86" s="90" t="s">
        <v>80</v>
      </c>
      <c r="DS86" s="91"/>
      <c r="DT86" s="91"/>
      <c r="DU86" s="91"/>
      <c r="DV86" s="91"/>
      <c r="DW86" s="91"/>
      <c r="DX86" s="91"/>
      <c r="DY86" s="91"/>
      <c r="DZ86" s="91"/>
      <c r="EA86" s="91"/>
      <c r="EB86" s="92"/>
      <c r="EC86" s="181" t="s">
        <v>56</v>
      </c>
      <c r="ED86" s="181"/>
      <c r="EE86" s="181"/>
      <c r="EF86" s="181"/>
      <c r="EG86" s="181"/>
      <c r="EH86" s="181"/>
      <c r="EI86" s="181"/>
      <c r="EJ86" s="181"/>
      <c r="EK86" s="181"/>
      <c r="EL86" s="181"/>
      <c r="EM86" s="181"/>
      <c r="EN86" s="181"/>
      <c r="EO86" s="183" t="s">
        <v>65</v>
      </c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  <c r="FF86" s="10"/>
    </row>
    <row r="87" spans="1:162" s="11" customFormat="1" ht="90.75" customHeight="1" x14ac:dyDescent="0.2">
      <c r="A87" s="204">
        <v>67</v>
      </c>
      <c r="B87" s="204"/>
      <c r="C87" s="204"/>
      <c r="D87" s="204"/>
      <c r="E87" s="204"/>
      <c r="F87" s="204"/>
      <c r="G87" s="204"/>
      <c r="H87" s="204"/>
      <c r="I87" s="72" t="s">
        <v>46</v>
      </c>
      <c r="J87" s="73"/>
      <c r="K87" s="73"/>
      <c r="L87" s="73"/>
      <c r="M87" s="73"/>
      <c r="N87" s="73"/>
      <c r="O87" s="73"/>
      <c r="P87" s="73"/>
      <c r="Q87" s="74"/>
      <c r="R87" s="72" t="s">
        <v>102</v>
      </c>
      <c r="S87" s="73"/>
      <c r="T87" s="73"/>
      <c r="U87" s="73"/>
      <c r="V87" s="73"/>
      <c r="W87" s="73"/>
      <c r="X87" s="73"/>
      <c r="Y87" s="73"/>
      <c r="Z87" s="74"/>
      <c r="AA87" s="182" t="s">
        <v>277</v>
      </c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66" t="s">
        <v>78</v>
      </c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90" t="s">
        <v>72</v>
      </c>
      <c r="BC87" s="91"/>
      <c r="BD87" s="91"/>
      <c r="BE87" s="91"/>
      <c r="BF87" s="91"/>
      <c r="BG87" s="92"/>
      <c r="BH87" s="78" t="s">
        <v>73</v>
      </c>
      <c r="BI87" s="79"/>
      <c r="BJ87" s="79"/>
      <c r="BK87" s="79"/>
      <c r="BL87" s="79"/>
      <c r="BM87" s="79"/>
      <c r="BN87" s="79"/>
      <c r="BO87" s="79"/>
      <c r="BP87" s="80"/>
      <c r="BQ87" s="78" t="s">
        <v>278</v>
      </c>
      <c r="BR87" s="79"/>
      <c r="BS87" s="79"/>
      <c r="BT87" s="79"/>
      <c r="BU87" s="79"/>
      <c r="BV87" s="79"/>
      <c r="BW87" s="79"/>
      <c r="BX87" s="79"/>
      <c r="BY87" s="79"/>
      <c r="BZ87" s="79"/>
      <c r="CA87" s="80"/>
      <c r="CB87" s="72" t="s">
        <v>53</v>
      </c>
      <c r="CC87" s="73"/>
      <c r="CD87" s="73"/>
      <c r="CE87" s="73"/>
      <c r="CF87" s="73"/>
      <c r="CG87" s="74"/>
      <c r="CH87" s="78" t="s">
        <v>54</v>
      </c>
      <c r="CI87" s="79"/>
      <c r="CJ87" s="79"/>
      <c r="CK87" s="79"/>
      <c r="CL87" s="79"/>
      <c r="CM87" s="79"/>
      <c r="CN87" s="79"/>
      <c r="CO87" s="79"/>
      <c r="CP87" s="80"/>
      <c r="CQ87" s="84">
        <v>12854</v>
      </c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6"/>
      <c r="DE87" s="87">
        <v>42064</v>
      </c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9"/>
      <c r="DR87" s="178" t="s">
        <v>80</v>
      </c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78" t="s">
        <v>56</v>
      </c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80"/>
      <c r="EO87" s="81" t="s">
        <v>65</v>
      </c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3"/>
      <c r="FF87" s="10"/>
    </row>
    <row r="88" spans="1:162" s="11" customFormat="1" ht="109.5" customHeight="1" x14ac:dyDescent="0.2">
      <c r="A88" s="204">
        <v>68</v>
      </c>
      <c r="B88" s="204"/>
      <c r="C88" s="204"/>
      <c r="D88" s="204"/>
      <c r="E88" s="204"/>
      <c r="F88" s="204"/>
      <c r="G88" s="204"/>
      <c r="H88" s="204"/>
      <c r="I88" s="177" t="s">
        <v>46</v>
      </c>
      <c r="J88" s="177"/>
      <c r="K88" s="177"/>
      <c r="L88" s="177"/>
      <c r="M88" s="177"/>
      <c r="N88" s="177"/>
      <c r="O88" s="177"/>
      <c r="P88" s="177"/>
      <c r="Q88" s="177"/>
      <c r="R88" s="72" t="s">
        <v>102</v>
      </c>
      <c r="S88" s="73"/>
      <c r="T88" s="73"/>
      <c r="U88" s="73"/>
      <c r="V88" s="73"/>
      <c r="W88" s="73"/>
      <c r="X88" s="73"/>
      <c r="Y88" s="73"/>
      <c r="Z88" s="74"/>
      <c r="AA88" s="184" t="s">
        <v>279</v>
      </c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6"/>
      <c r="AM88" s="166" t="s">
        <v>78</v>
      </c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78" t="s">
        <v>83</v>
      </c>
      <c r="BC88" s="178"/>
      <c r="BD88" s="178"/>
      <c r="BE88" s="178"/>
      <c r="BF88" s="178"/>
      <c r="BG88" s="178"/>
      <c r="BH88" s="181" t="s">
        <v>263</v>
      </c>
      <c r="BI88" s="181"/>
      <c r="BJ88" s="181"/>
      <c r="BK88" s="181"/>
      <c r="BL88" s="181"/>
      <c r="BM88" s="181"/>
      <c r="BN88" s="181"/>
      <c r="BO88" s="181"/>
      <c r="BP88" s="181"/>
      <c r="BQ88" s="78" t="s">
        <v>85</v>
      </c>
      <c r="BR88" s="79"/>
      <c r="BS88" s="79"/>
      <c r="BT88" s="79"/>
      <c r="BU88" s="79"/>
      <c r="BV88" s="79"/>
      <c r="BW88" s="79"/>
      <c r="BX88" s="79"/>
      <c r="BY88" s="79"/>
      <c r="BZ88" s="79"/>
      <c r="CA88" s="80"/>
      <c r="CB88" s="177" t="s">
        <v>53</v>
      </c>
      <c r="CC88" s="177"/>
      <c r="CD88" s="177"/>
      <c r="CE88" s="177"/>
      <c r="CF88" s="177"/>
      <c r="CG88" s="177"/>
      <c r="CH88" s="181" t="s">
        <v>54</v>
      </c>
      <c r="CI88" s="181"/>
      <c r="CJ88" s="181"/>
      <c r="CK88" s="181"/>
      <c r="CL88" s="181"/>
      <c r="CM88" s="181"/>
      <c r="CN88" s="181"/>
      <c r="CO88" s="181"/>
      <c r="CP88" s="181"/>
      <c r="CQ88" s="179">
        <v>2668</v>
      </c>
      <c r="CR88" s="179"/>
      <c r="CS88" s="179"/>
      <c r="CT88" s="179"/>
      <c r="CU88" s="179"/>
      <c r="CV88" s="179"/>
      <c r="CW88" s="179"/>
      <c r="CX88" s="179"/>
      <c r="CY88" s="179"/>
      <c r="CZ88" s="179"/>
      <c r="DA88" s="179"/>
      <c r="DB88" s="179"/>
      <c r="DC88" s="179"/>
      <c r="DD88" s="179"/>
      <c r="DE88" s="180">
        <v>42064</v>
      </c>
      <c r="DF88" s="180"/>
      <c r="DG88" s="180"/>
      <c r="DH88" s="180"/>
      <c r="DI88" s="180"/>
      <c r="DJ88" s="180"/>
      <c r="DK88" s="180"/>
      <c r="DL88" s="180"/>
      <c r="DM88" s="180"/>
      <c r="DN88" s="180"/>
      <c r="DO88" s="180"/>
      <c r="DP88" s="180"/>
      <c r="DQ88" s="180"/>
      <c r="DR88" s="90" t="s">
        <v>80</v>
      </c>
      <c r="DS88" s="91"/>
      <c r="DT88" s="91"/>
      <c r="DU88" s="91"/>
      <c r="DV88" s="91"/>
      <c r="DW88" s="91"/>
      <c r="DX88" s="91"/>
      <c r="DY88" s="91"/>
      <c r="DZ88" s="91"/>
      <c r="EA88" s="91"/>
      <c r="EB88" s="92"/>
      <c r="EC88" s="181" t="s">
        <v>56</v>
      </c>
      <c r="ED88" s="181"/>
      <c r="EE88" s="181"/>
      <c r="EF88" s="181"/>
      <c r="EG88" s="181"/>
      <c r="EH88" s="181"/>
      <c r="EI88" s="181"/>
      <c r="EJ88" s="181"/>
      <c r="EK88" s="181"/>
      <c r="EL88" s="181"/>
      <c r="EM88" s="181"/>
      <c r="EN88" s="181"/>
      <c r="EO88" s="183" t="s">
        <v>65</v>
      </c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0"/>
    </row>
    <row r="89" spans="1:162" s="11" customFormat="1" ht="135" customHeight="1" x14ac:dyDescent="0.2">
      <c r="A89" s="204">
        <v>69</v>
      </c>
      <c r="B89" s="204"/>
      <c r="C89" s="204"/>
      <c r="D89" s="204"/>
      <c r="E89" s="204"/>
      <c r="F89" s="204"/>
      <c r="G89" s="204"/>
      <c r="H89" s="204"/>
      <c r="I89" s="72" t="s">
        <v>46</v>
      </c>
      <c r="J89" s="73"/>
      <c r="K89" s="73"/>
      <c r="L89" s="73"/>
      <c r="M89" s="73"/>
      <c r="N89" s="73"/>
      <c r="O89" s="73"/>
      <c r="P89" s="73"/>
      <c r="Q89" s="74"/>
      <c r="R89" s="72" t="s">
        <v>102</v>
      </c>
      <c r="S89" s="73"/>
      <c r="T89" s="73"/>
      <c r="U89" s="73"/>
      <c r="V89" s="73"/>
      <c r="W89" s="73"/>
      <c r="X89" s="73"/>
      <c r="Y89" s="73"/>
      <c r="Z89" s="74"/>
      <c r="AA89" s="166" t="s">
        <v>280</v>
      </c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 t="s">
        <v>78</v>
      </c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90" t="s">
        <v>281</v>
      </c>
      <c r="BC89" s="91"/>
      <c r="BD89" s="91"/>
      <c r="BE89" s="91"/>
      <c r="BF89" s="91"/>
      <c r="BG89" s="92"/>
      <c r="BH89" s="78" t="s">
        <v>282</v>
      </c>
      <c r="BI89" s="79"/>
      <c r="BJ89" s="79"/>
      <c r="BK89" s="79"/>
      <c r="BL89" s="79"/>
      <c r="BM89" s="79"/>
      <c r="BN89" s="79"/>
      <c r="BO89" s="79"/>
      <c r="BP89" s="80"/>
      <c r="BQ89" s="78" t="s">
        <v>283</v>
      </c>
      <c r="BR89" s="79"/>
      <c r="BS89" s="79"/>
      <c r="BT89" s="79"/>
      <c r="BU89" s="79"/>
      <c r="BV89" s="79"/>
      <c r="BW89" s="79"/>
      <c r="BX89" s="79"/>
      <c r="BY89" s="79"/>
      <c r="BZ89" s="79"/>
      <c r="CA89" s="80"/>
      <c r="CB89" s="72" t="s">
        <v>53</v>
      </c>
      <c r="CC89" s="73"/>
      <c r="CD89" s="73"/>
      <c r="CE89" s="73"/>
      <c r="CF89" s="73"/>
      <c r="CG89" s="74"/>
      <c r="CH89" s="78" t="s">
        <v>54</v>
      </c>
      <c r="CI89" s="79"/>
      <c r="CJ89" s="79"/>
      <c r="CK89" s="79"/>
      <c r="CL89" s="79"/>
      <c r="CM89" s="79"/>
      <c r="CN89" s="79"/>
      <c r="CO89" s="79"/>
      <c r="CP89" s="80"/>
      <c r="CQ89" s="84">
        <v>7074</v>
      </c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6"/>
      <c r="DE89" s="87">
        <v>42064</v>
      </c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9"/>
      <c r="DR89" s="177" t="s">
        <v>284</v>
      </c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78" t="s">
        <v>56</v>
      </c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80"/>
      <c r="EO89" s="81" t="s">
        <v>65</v>
      </c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3"/>
      <c r="FF89" s="10"/>
    </row>
    <row r="90" spans="1:162" s="11" customFormat="1" ht="123" customHeight="1" x14ac:dyDescent="0.2">
      <c r="A90" s="204">
        <v>70</v>
      </c>
      <c r="B90" s="204"/>
      <c r="C90" s="204"/>
      <c r="D90" s="204"/>
      <c r="E90" s="204"/>
      <c r="F90" s="204"/>
      <c r="G90" s="204"/>
      <c r="H90" s="204"/>
      <c r="I90" s="72" t="s">
        <v>46</v>
      </c>
      <c r="J90" s="73"/>
      <c r="K90" s="73"/>
      <c r="L90" s="73"/>
      <c r="M90" s="73"/>
      <c r="N90" s="73"/>
      <c r="O90" s="73"/>
      <c r="P90" s="73"/>
      <c r="Q90" s="74"/>
      <c r="R90" s="72" t="s">
        <v>102</v>
      </c>
      <c r="S90" s="73"/>
      <c r="T90" s="73"/>
      <c r="U90" s="73"/>
      <c r="V90" s="73"/>
      <c r="W90" s="73"/>
      <c r="X90" s="73"/>
      <c r="Y90" s="73"/>
      <c r="Z90" s="74"/>
      <c r="AA90" s="184" t="s">
        <v>285</v>
      </c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6"/>
      <c r="AM90" s="75" t="s">
        <v>78</v>
      </c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7"/>
      <c r="BB90" s="90" t="s">
        <v>83</v>
      </c>
      <c r="BC90" s="91"/>
      <c r="BD90" s="91"/>
      <c r="BE90" s="91"/>
      <c r="BF90" s="91"/>
      <c r="BG90" s="92"/>
      <c r="BH90" s="78" t="s">
        <v>263</v>
      </c>
      <c r="BI90" s="79"/>
      <c r="BJ90" s="79"/>
      <c r="BK90" s="79"/>
      <c r="BL90" s="79"/>
      <c r="BM90" s="79"/>
      <c r="BN90" s="79"/>
      <c r="BO90" s="79"/>
      <c r="BP90" s="80"/>
      <c r="BQ90" s="78" t="s">
        <v>85</v>
      </c>
      <c r="BR90" s="79"/>
      <c r="BS90" s="79"/>
      <c r="BT90" s="79"/>
      <c r="BU90" s="79"/>
      <c r="BV90" s="79"/>
      <c r="BW90" s="79"/>
      <c r="BX90" s="79"/>
      <c r="BY90" s="79"/>
      <c r="BZ90" s="79"/>
      <c r="CA90" s="80"/>
      <c r="CB90" s="72" t="s">
        <v>53</v>
      </c>
      <c r="CC90" s="73"/>
      <c r="CD90" s="73"/>
      <c r="CE90" s="73"/>
      <c r="CF90" s="73"/>
      <c r="CG90" s="74"/>
      <c r="CH90" s="78" t="s">
        <v>54</v>
      </c>
      <c r="CI90" s="79"/>
      <c r="CJ90" s="79"/>
      <c r="CK90" s="79"/>
      <c r="CL90" s="79"/>
      <c r="CM90" s="79"/>
      <c r="CN90" s="79"/>
      <c r="CO90" s="79"/>
      <c r="CP90" s="80"/>
      <c r="CQ90" s="84">
        <v>3975</v>
      </c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6"/>
      <c r="DE90" s="87">
        <v>42064</v>
      </c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9"/>
      <c r="DR90" s="90" t="s">
        <v>80</v>
      </c>
      <c r="DS90" s="91"/>
      <c r="DT90" s="91"/>
      <c r="DU90" s="91"/>
      <c r="DV90" s="91"/>
      <c r="DW90" s="91"/>
      <c r="DX90" s="91"/>
      <c r="DY90" s="91"/>
      <c r="DZ90" s="91"/>
      <c r="EA90" s="91"/>
      <c r="EB90" s="92"/>
      <c r="EC90" s="78" t="s">
        <v>56</v>
      </c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80"/>
      <c r="EO90" s="81" t="s">
        <v>65</v>
      </c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3"/>
      <c r="FF90" s="10"/>
    </row>
    <row r="91" spans="1:162" s="11" customFormat="1" ht="114" customHeight="1" x14ac:dyDescent="0.2">
      <c r="A91" s="204">
        <v>71</v>
      </c>
      <c r="B91" s="204"/>
      <c r="C91" s="204"/>
      <c r="D91" s="204"/>
      <c r="E91" s="204"/>
      <c r="F91" s="204"/>
      <c r="G91" s="204"/>
      <c r="H91" s="204"/>
      <c r="I91" s="177" t="s">
        <v>46</v>
      </c>
      <c r="J91" s="177"/>
      <c r="K91" s="177"/>
      <c r="L91" s="177"/>
      <c r="M91" s="177"/>
      <c r="N91" s="177"/>
      <c r="O91" s="177"/>
      <c r="P91" s="177"/>
      <c r="Q91" s="177"/>
      <c r="R91" s="72" t="s">
        <v>102</v>
      </c>
      <c r="S91" s="73"/>
      <c r="T91" s="73"/>
      <c r="U91" s="73"/>
      <c r="V91" s="73"/>
      <c r="W91" s="73"/>
      <c r="X91" s="73"/>
      <c r="Y91" s="73"/>
      <c r="Z91" s="74"/>
      <c r="AA91" s="184" t="s">
        <v>286</v>
      </c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6"/>
      <c r="AM91" s="166" t="s">
        <v>78</v>
      </c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78" t="s">
        <v>83</v>
      </c>
      <c r="BC91" s="178"/>
      <c r="BD91" s="178"/>
      <c r="BE91" s="178"/>
      <c r="BF91" s="178"/>
      <c r="BG91" s="178"/>
      <c r="BH91" s="181" t="s">
        <v>263</v>
      </c>
      <c r="BI91" s="181"/>
      <c r="BJ91" s="181"/>
      <c r="BK91" s="181"/>
      <c r="BL91" s="181"/>
      <c r="BM91" s="181"/>
      <c r="BN91" s="181"/>
      <c r="BO91" s="181"/>
      <c r="BP91" s="181"/>
      <c r="BQ91" s="78" t="s">
        <v>85</v>
      </c>
      <c r="BR91" s="79"/>
      <c r="BS91" s="79"/>
      <c r="BT91" s="79"/>
      <c r="BU91" s="79"/>
      <c r="BV91" s="79"/>
      <c r="BW91" s="79"/>
      <c r="BX91" s="79"/>
      <c r="BY91" s="79"/>
      <c r="BZ91" s="79"/>
      <c r="CA91" s="80"/>
      <c r="CB91" s="177" t="s">
        <v>53</v>
      </c>
      <c r="CC91" s="177"/>
      <c r="CD91" s="177"/>
      <c r="CE91" s="177"/>
      <c r="CF91" s="177"/>
      <c r="CG91" s="177"/>
      <c r="CH91" s="181" t="s">
        <v>54</v>
      </c>
      <c r="CI91" s="181"/>
      <c r="CJ91" s="181"/>
      <c r="CK91" s="181"/>
      <c r="CL91" s="181"/>
      <c r="CM91" s="181"/>
      <c r="CN91" s="181"/>
      <c r="CO91" s="181"/>
      <c r="CP91" s="181"/>
      <c r="CQ91" s="179">
        <v>1636</v>
      </c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80">
        <v>42064</v>
      </c>
      <c r="DF91" s="180"/>
      <c r="DG91" s="180"/>
      <c r="DH91" s="180"/>
      <c r="DI91" s="180"/>
      <c r="DJ91" s="180"/>
      <c r="DK91" s="180"/>
      <c r="DL91" s="180"/>
      <c r="DM91" s="180"/>
      <c r="DN91" s="180"/>
      <c r="DO91" s="180"/>
      <c r="DP91" s="180"/>
      <c r="DQ91" s="180"/>
      <c r="DR91" s="90" t="s">
        <v>80</v>
      </c>
      <c r="DS91" s="91"/>
      <c r="DT91" s="91"/>
      <c r="DU91" s="91"/>
      <c r="DV91" s="91"/>
      <c r="DW91" s="91"/>
      <c r="DX91" s="91"/>
      <c r="DY91" s="91"/>
      <c r="DZ91" s="91"/>
      <c r="EA91" s="91"/>
      <c r="EB91" s="92"/>
      <c r="EC91" s="181" t="s">
        <v>56</v>
      </c>
      <c r="ED91" s="181"/>
      <c r="EE91" s="181"/>
      <c r="EF91" s="181"/>
      <c r="EG91" s="181"/>
      <c r="EH91" s="181"/>
      <c r="EI91" s="181"/>
      <c r="EJ91" s="181"/>
      <c r="EK91" s="181"/>
      <c r="EL91" s="181"/>
      <c r="EM91" s="181"/>
      <c r="EN91" s="181"/>
      <c r="EO91" s="183" t="s">
        <v>65</v>
      </c>
      <c r="EP91" s="183"/>
      <c r="EQ91" s="183"/>
      <c r="ER91" s="183"/>
      <c r="ES91" s="183"/>
      <c r="ET91" s="183"/>
      <c r="EU91" s="183"/>
      <c r="EV91" s="183"/>
      <c r="EW91" s="183"/>
      <c r="EX91" s="183"/>
      <c r="EY91" s="183"/>
      <c r="EZ91" s="183"/>
      <c r="FA91" s="183"/>
      <c r="FB91" s="183"/>
      <c r="FC91" s="183"/>
      <c r="FD91" s="183"/>
      <c r="FE91" s="183"/>
      <c r="FF91" s="10"/>
    </row>
    <row r="92" spans="1:162" s="11" customFormat="1" ht="121.5" customHeight="1" x14ac:dyDescent="0.2">
      <c r="A92" s="204">
        <v>72</v>
      </c>
      <c r="B92" s="204"/>
      <c r="C92" s="204"/>
      <c r="D92" s="204"/>
      <c r="E92" s="204"/>
      <c r="F92" s="204"/>
      <c r="G92" s="204"/>
      <c r="H92" s="204"/>
      <c r="I92" s="72" t="s">
        <v>46</v>
      </c>
      <c r="J92" s="73"/>
      <c r="K92" s="73"/>
      <c r="L92" s="73"/>
      <c r="M92" s="73"/>
      <c r="N92" s="73"/>
      <c r="O92" s="73"/>
      <c r="P92" s="73"/>
      <c r="Q92" s="74"/>
      <c r="R92" s="72" t="s">
        <v>102</v>
      </c>
      <c r="S92" s="73"/>
      <c r="T92" s="73"/>
      <c r="U92" s="73"/>
      <c r="V92" s="73"/>
      <c r="W92" s="73"/>
      <c r="X92" s="73"/>
      <c r="Y92" s="73"/>
      <c r="Z92" s="74"/>
      <c r="AA92" s="166" t="s">
        <v>287</v>
      </c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 t="s">
        <v>78</v>
      </c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90" t="s">
        <v>61</v>
      </c>
      <c r="BC92" s="91"/>
      <c r="BD92" s="91"/>
      <c r="BE92" s="91"/>
      <c r="BF92" s="91"/>
      <c r="BG92" s="92"/>
      <c r="BH92" s="78" t="s">
        <v>62</v>
      </c>
      <c r="BI92" s="79"/>
      <c r="BJ92" s="79"/>
      <c r="BK92" s="79"/>
      <c r="BL92" s="79"/>
      <c r="BM92" s="79"/>
      <c r="BN92" s="79"/>
      <c r="BO92" s="79"/>
      <c r="BP92" s="80"/>
      <c r="BQ92" s="78" t="s">
        <v>288</v>
      </c>
      <c r="BR92" s="79"/>
      <c r="BS92" s="79"/>
      <c r="BT92" s="79"/>
      <c r="BU92" s="79"/>
      <c r="BV92" s="79"/>
      <c r="BW92" s="79"/>
      <c r="BX92" s="79"/>
      <c r="BY92" s="79"/>
      <c r="BZ92" s="79"/>
      <c r="CA92" s="80"/>
      <c r="CB92" s="72" t="s">
        <v>53</v>
      </c>
      <c r="CC92" s="73"/>
      <c r="CD92" s="73"/>
      <c r="CE92" s="73"/>
      <c r="CF92" s="73"/>
      <c r="CG92" s="74"/>
      <c r="CH92" s="78" t="s">
        <v>54</v>
      </c>
      <c r="CI92" s="79"/>
      <c r="CJ92" s="79"/>
      <c r="CK92" s="79"/>
      <c r="CL92" s="79"/>
      <c r="CM92" s="79"/>
      <c r="CN92" s="79"/>
      <c r="CO92" s="79"/>
      <c r="CP92" s="80"/>
      <c r="CQ92" s="84">
        <v>17896</v>
      </c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6"/>
      <c r="DE92" s="87">
        <v>42064</v>
      </c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9"/>
      <c r="DR92" s="90" t="s">
        <v>80</v>
      </c>
      <c r="DS92" s="91"/>
      <c r="DT92" s="91"/>
      <c r="DU92" s="91"/>
      <c r="DV92" s="91"/>
      <c r="DW92" s="91"/>
      <c r="DX92" s="91"/>
      <c r="DY92" s="91"/>
      <c r="DZ92" s="91"/>
      <c r="EA92" s="91"/>
      <c r="EB92" s="92"/>
      <c r="EC92" s="78" t="s">
        <v>56</v>
      </c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80"/>
      <c r="EO92" s="81" t="s">
        <v>65</v>
      </c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3"/>
      <c r="FF92" s="10"/>
    </row>
    <row r="93" spans="1:162" s="11" customFormat="1" ht="162" customHeight="1" x14ac:dyDescent="0.2">
      <c r="A93" s="204">
        <v>73</v>
      </c>
      <c r="B93" s="204"/>
      <c r="C93" s="204"/>
      <c r="D93" s="204"/>
      <c r="E93" s="204"/>
      <c r="F93" s="204"/>
      <c r="G93" s="204"/>
      <c r="H93" s="204"/>
      <c r="I93" s="177" t="s">
        <v>46</v>
      </c>
      <c r="J93" s="177"/>
      <c r="K93" s="177"/>
      <c r="L93" s="177"/>
      <c r="M93" s="177"/>
      <c r="N93" s="177"/>
      <c r="O93" s="177"/>
      <c r="P93" s="177"/>
      <c r="Q93" s="177"/>
      <c r="R93" s="177" t="s">
        <v>114</v>
      </c>
      <c r="S93" s="177"/>
      <c r="T93" s="177"/>
      <c r="U93" s="177"/>
      <c r="V93" s="177"/>
      <c r="W93" s="177"/>
      <c r="X93" s="177"/>
      <c r="Y93" s="177"/>
      <c r="Z93" s="177"/>
      <c r="AA93" s="75" t="s">
        <v>289</v>
      </c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7"/>
      <c r="AM93" s="166" t="s">
        <v>290</v>
      </c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78" t="s">
        <v>50</v>
      </c>
      <c r="BC93" s="178"/>
      <c r="BD93" s="178"/>
      <c r="BE93" s="178"/>
      <c r="BF93" s="178"/>
      <c r="BG93" s="178"/>
      <c r="BH93" s="181" t="s">
        <v>51</v>
      </c>
      <c r="BI93" s="181"/>
      <c r="BJ93" s="181"/>
      <c r="BK93" s="181"/>
      <c r="BL93" s="181"/>
      <c r="BM93" s="181"/>
      <c r="BN93" s="181"/>
      <c r="BO93" s="181"/>
      <c r="BP93" s="181"/>
      <c r="BQ93" s="78" t="s">
        <v>291</v>
      </c>
      <c r="BR93" s="79"/>
      <c r="BS93" s="79"/>
      <c r="BT93" s="79"/>
      <c r="BU93" s="79"/>
      <c r="BV93" s="79"/>
      <c r="BW93" s="79"/>
      <c r="BX93" s="79"/>
      <c r="BY93" s="79"/>
      <c r="BZ93" s="79"/>
      <c r="CA93" s="80"/>
      <c r="CB93" s="177" t="s">
        <v>53</v>
      </c>
      <c r="CC93" s="177"/>
      <c r="CD93" s="177"/>
      <c r="CE93" s="177"/>
      <c r="CF93" s="177"/>
      <c r="CG93" s="177"/>
      <c r="CH93" s="181" t="s">
        <v>54</v>
      </c>
      <c r="CI93" s="181"/>
      <c r="CJ93" s="181"/>
      <c r="CK93" s="181"/>
      <c r="CL93" s="181"/>
      <c r="CM93" s="181"/>
      <c r="CN93" s="181"/>
      <c r="CO93" s="181"/>
      <c r="CP93" s="181"/>
      <c r="CQ93" s="179">
        <v>480</v>
      </c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80">
        <v>42064</v>
      </c>
      <c r="DF93" s="180"/>
      <c r="DG93" s="180"/>
      <c r="DH93" s="180"/>
      <c r="DI93" s="180"/>
      <c r="DJ93" s="180"/>
      <c r="DK93" s="180"/>
      <c r="DL93" s="180"/>
      <c r="DM93" s="180"/>
      <c r="DN93" s="180"/>
      <c r="DO93" s="180"/>
      <c r="DP93" s="180"/>
      <c r="DQ93" s="180"/>
      <c r="DR93" s="90" t="s">
        <v>80</v>
      </c>
      <c r="DS93" s="91"/>
      <c r="DT93" s="91"/>
      <c r="DU93" s="91"/>
      <c r="DV93" s="91"/>
      <c r="DW93" s="91"/>
      <c r="DX93" s="91"/>
      <c r="DY93" s="91"/>
      <c r="DZ93" s="91"/>
      <c r="EA93" s="91"/>
      <c r="EB93" s="92"/>
      <c r="EC93" s="181" t="s">
        <v>56</v>
      </c>
      <c r="ED93" s="181"/>
      <c r="EE93" s="181"/>
      <c r="EF93" s="181"/>
      <c r="EG93" s="181"/>
      <c r="EH93" s="181"/>
      <c r="EI93" s="181"/>
      <c r="EJ93" s="181"/>
      <c r="EK93" s="181"/>
      <c r="EL93" s="181"/>
      <c r="EM93" s="181"/>
      <c r="EN93" s="181"/>
      <c r="EO93" s="183" t="s">
        <v>65</v>
      </c>
      <c r="EP93" s="183"/>
      <c r="EQ93" s="183"/>
      <c r="ER93" s="183"/>
      <c r="ES93" s="183"/>
      <c r="ET93" s="183"/>
      <c r="EU93" s="183"/>
      <c r="EV93" s="183"/>
      <c r="EW93" s="183"/>
      <c r="EX93" s="183"/>
      <c r="EY93" s="183"/>
      <c r="EZ93" s="183"/>
      <c r="FA93" s="183"/>
      <c r="FB93" s="183"/>
      <c r="FC93" s="183"/>
      <c r="FD93" s="183"/>
      <c r="FE93" s="183"/>
      <c r="FF93" s="10"/>
    </row>
    <row r="94" spans="1:162" s="11" customFormat="1" ht="180.75" customHeight="1" x14ac:dyDescent="0.2">
      <c r="A94" s="204">
        <v>74</v>
      </c>
      <c r="B94" s="204"/>
      <c r="C94" s="204"/>
      <c r="D94" s="204"/>
      <c r="E94" s="204"/>
      <c r="F94" s="204"/>
      <c r="G94" s="204"/>
      <c r="H94" s="204"/>
      <c r="I94" s="170" t="s">
        <v>46</v>
      </c>
      <c r="J94" s="170"/>
      <c r="K94" s="170"/>
      <c r="L94" s="170"/>
      <c r="M94" s="170"/>
      <c r="N94" s="170"/>
      <c r="O94" s="170"/>
      <c r="P94" s="170"/>
      <c r="Q94" s="170"/>
      <c r="R94" s="170" t="s">
        <v>76</v>
      </c>
      <c r="S94" s="170"/>
      <c r="T94" s="170"/>
      <c r="U94" s="170"/>
      <c r="V94" s="170"/>
      <c r="W94" s="170"/>
      <c r="X94" s="170"/>
      <c r="Y94" s="170"/>
      <c r="Z94" s="170"/>
      <c r="AA94" s="235" t="s">
        <v>292</v>
      </c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7"/>
      <c r="AM94" s="238" t="s">
        <v>78</v>
      </c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239" t="s">
        <v>50</v>
      </c>
      <c r="BC94" s="239"/>
      <c r="BD94" s="239"/>
      <c r="BE94" s="239"/>
      <c r="BF94" s="239"/>
      <c r="BG94" s="239"/>
      <c r="BH94" s="240" t="s">
        <v>293</v>
      </c>
      <c r="BI94" s="241"/>
      <c r="BJ94" s="241"/>
      <c r="BK94" s="241"/>
      <c r="BL94" s="241"/>
      <c r="BM94" s="241"/>
      <c r="BN94" s="241"/>
      <c r="BO94" s="241"/>
      <c r="BP94" s="242"/>
      <c r="BQ94" s="243" t="s">
        <v>294</v>
      </c>
      <c r="BR94" s="241"/>
      <c r="BS94" s="241"/>
      <c r="BT94" s="241"/>
      <c r="BU94" s="241"/>
      <c r="BV94" s="241"/>
      <c r="BW94" s="241"/>
      <c r="BX94" s="241"/>
      <c r="BY94" s="241"/>
      <c r="BZ94" s="241"/>
      <c r="CA94" s="242"/>
      <c r="CB94" s="170" t="s">
        <v>53</v>
      </c>
      <c r="CC94" s="170"/>
      <c r="CD94" s="170"/>
      <c r="CE94" s="170"/>
      <c r="CF94" s="170"/>
      <c r="CG94" s="170"/>
      <c r="CH94" s="238" t="s">
        <v>54</v>
      </c>
      <c r="CI94" s="238"/>
      <c r="CJ94" s="238"/>
      <c r="CK94" s="238"/>
      <c r="CL94" s="238"/>
      <c r="CM94" s="238"/>
      <c r="CN94" s="238"/>
      <c r="CO94" s="238"/>
      <c r="CP94" s="238"/>
      <c r="CQ94" s="253">
        <v>1500</v>
      </c>
      <c r="CR94" s="253"/>
      <c r="CS94" s="253"/>
      <c r="CT94" s="253"/>
      <c r="CU94" s="253"/>
      <c r="CV94" s="253"/>
      <c r="CW94" s="253"/>
      <c r="CX94" s="253"/>
      <c r="CY94" s="253"/>
      <c r="CZ94" s="253"/>
      <c r="DA94" s="253"/>
      <c r="DB94" s="253"/>
      <c r="DC94" s="253"/>
      <c r="DD94" s="253"/>
      <c r="DE94" s="252">
        <v>42064</v>
      </c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39" t="s">
        <v>80</v>
      </c>
      <c r="DS94" s="239"/>
      <c r="DT94" s="239"/>
      <c r="DU94" s="239"/>
      <c r="DV94" s="239"/>
      <c r="DW94" s="239"/>
      <c r="DX94" s="239"/>
      <c r="DY94" s="239"/>
      <c r="DZ94" s="239"/>
      <c r="EA94" s="239"/>
      <c r="EB94" s="239"/>
      <c r="EC94" s="238" t="s">
        <v>56</v>
      </c>
      <c r="ED94" s="238"/>
      <c r="EE94" s="238"/>
      <c r="EF94" s="238"/>
      <c r="EG94" s="238"/>
      <c r="EH94" s="238"/>
      <c r="EI94" s="238"/>
      <c r="EJ94" s="238"/>
      <c r="EK94" s="238"/>
      <c r="EL94" s="238"/>
      <c r="EM94" s="238"/>
      <c r="EN94" s="238"/>
      <c r="EO94" s="162" t="s">
        <v>65</v>
      </c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162"/>
      <c r="FC94" s="162"/>
      <c r="FD94" s="162"/>
      <c r="FE94" s="162"/>
      <c r="FF94" s="10"/>
    </row>
    <row r="95" spans="1:162" s="11" customFormat="1" ht="202.5" customHeight="1" x14ac:dyDescent="0.2">
      <c r="A95" s="204">
        <v>75</v>
      </c>
      <c r="B95" s="204"/>
      <c r="C95" s="204"/>
      <c r="D95" s="204"/>
      <c r="E95" s="204"/>
      <c r="F95" s="204"/>
      <c r="G95" s="204"/>
      <c r="H95" s="204"/>
      <c r="I95" s="170" t="s">
        <v>46</v>
      </c>
      <c r="J95" s="170"/>
      <c r="K95" s="170"/>
      <c r="L95" s="170"/>
      <c r="M95" s="170"/>
      <c r="N95" s="170"/>
      <c r="O95" s="170"/>
      <c r="P95" s="170"/>
      <c r="Q95" s="170"/>
      <c r="R95" s="170" t="s">
        <v>76</v>
      </c>
      <c r="S95" s="170"/>
      <c r="T95" s="170"/>
      <c r="U95" s="170"/>
      <c r="V95" s="170"/>
      <c r="W95" s="170"/>
      <c r="X95" s="170"/>
      <c r="Y95" s="170"/>
      <c r="Z95" s="170"/>
      <c r="AA95" s="235" t="s">
        <v>295</v>
      </c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7"/>
      <c r="AM95" s="244" t="s">
        <v>296</v>
      </c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6"/>
      <c r="BB95" s="247" t="s">
        <v>50</v>
      </c>
      <c r="BC95" s="248"/>
      <c r="BD95" s="248"/>
      <c r="BE95" s="248"/>
      <c r="BF95" s="248"/>
      <c r="BG95" s="249"/>
      <c r="BH95" s="240" t="s">
        <v>293</v>
      </c>
      <c r="BI95" s="241"/>
      <c r="BJ95" s="241"/>
      <c r="BK95" s="241"/>
      <c r="BL95" s="241"/>
      <c r="BM95" s="241"/>
      <c r="BN95" s="241"/>
      <c r="BO95" s="241"/>
      <c r="BP95" s="242"/>
      <c r="BQ95" s="243" t="s">
        <v>297</v>
      </c>
      <c r="BR95" s="250"/>
      <c r="BS95" s="250"/>
      <c r="BT95" s="250"/>
      <c r="BU95" s="250"/>
      <c r="BV95" s="250"/>
      <c r="BW95" s="250"/>
      <c r="BX95" s="250"/>
      <c r="BY95" s="250"/>
      <c r="BZ95" s="250"/>
      <c r="CA95" s="251"/>
      <c r="CB95" s="170" t="s">
        <v>53</v>
      </c>
      <c r="CC95" s="170"/>
      <c r="CD95" s="170"/>
      <c r="CE95" s="170"/>
      <c r="CF95" s="170"/>
      <c r="CG95" s="170"/>
      <c r="CH95" s="238" t="s">
        <v>54</v>
      </c>
      <c r="CI95" s="238"/>
      <c r="CJ95" s="238"/>
      <c r="CK95" s="238"/>
      <c r="CL95" s="238"/>
      <c r="CM95" s="238"/>
      <c r="CN95" s="238"/>
      <c r="CO95" s="238"/>
      <c r="CP95" s="238"/>
      <c r="CQ95" s="243">
        <v>825</v>
      </c>
      <c r="CR95" s="250"/>
      <c r="CS95" s="250"/>
      <c r="CT95" s="250"/>
      <c r="CU95" s="250"/>
      <c r="CV95" s="250"/>
      <c r="CW95" s="250"/>
      <c r="CX95" s="250"/>
      <c r="CY95" s="250"/>
      <c r="CZ95" s="250"/>
      <c r="DA95" s="250"/>
      <c r="DB95" s="250"/>
      <c r="DC95" s="250"/>
      <c r="DD95" s="251"/>
      <c r="DE95" s="252">
        <v>42065</v>
      </c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39" t="s">
        <v>80</v>
      </c>
      <c r="DS95" s="239"/>
      <c r="DT95" s="239"/>
      <c r="DU95" s="239"/>
      <c r="DV95" s="239"/>
      <c r="DW95" s="239"/>
      <c r="DX95" s="239"/>
      <c r="DY95" s="239"/>
      <c r="DZ95" s="239"/>
      <c r="EA95" s="239"/>
      <c r="EB95" s="239"/>
      <c r="EC95" s="238" t="s">
        <v>56</v>
      </c>
      <c r="ED95" s="238"/>
      <c r="EE95" s="238"/>
      <c r="EF95" s="238"/>
      <c r="EG95" s="238"/>
      <c r="EH95" s="238"/>
      <c r="EI95" s="238"/>
      <c r="EJ95" s="238"/>
      <c r="EK95" s="238"/>
      <c r="EL95" s="238"/>
      <c r="EM95" s="238"/>
      <c r="EN95" s="238"/>
      <c r="EO95" s="162" t="s">
        <v>65</v>
      </c>
      <c r="EP95" s="162"/>
      <c r="EQ95" s="162"/>
      <c r="ER95" s="162"/>
      <c r="ES95" s="162"/>
      <c r="ET95" s="162"/>
      <c r="EU95" s="162"/>
      <c r="EV95" s="162"/>
      <c r="EW95" s="162"/>
      <c r="EX95" s="162"/>
      <c r="EY95" s="162"/>
      <c r="EZ95" s="162"/>
      <c r="FA95" s="162"/>
      <c r="FB95" s="162"/>
      <c r="FC95" s="162"/>
      <c r="FD95" s="162"/>
      <c r="FE95" s="162"/>
      <c r="FF95" s="10"/>
    </row>
    <row r="96" spans="1:162" s="11" customFormat="1" ht="151.5" customHeight="1" x14ac:dyDescent="0.2">
      <c r="A96" s="204">
        <v>76</v>
      </c>
      <c r="B96" s="204"/>
      <c r="C96" s="204"/>
      <c r="D96" s="204"/>
      <c r="E96" s="204"/>
      <c r="F96" s="204"/>
      <c r="G96" s="204"/>
      <c r="H96" s="204"/>
      <c r="I96" s="170" t="s">
        <v>46</v>
      </c>
      <c r="J96" s="170"/>
      <c r="K96" s="170"/>
      <c r="L96" s="170"/>
      <c r="M96" s="170"/>
      <c r="N96" s="170"/>
      <c r="O96" s="170"/>
      <c r="P96" s="170"/>
      <c r="Q96" s="170"/>
      <c r="R96" s="170" t="s">
        <v>76</v>
      </c>
      <c r="S96" s="170"/>
      <c r="T96" s="170"/>
      <c r="U96" s="170"/>
      <c r="V96" s="170"/>
      <c r="W96" s="170"/>
      <c r="X96" s="170"/>
      <c r="Y96" s="170"/>
      <c r="Z96" s="170"/>
      <c r="AA96" s="235" t="s">
        <v>298</v>
      </c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7"/>
      <c r="AM96" s="244" t="s">
        <v>296</v>
      </c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6"/>
      <c r="BB96" s="247" t="s">
        <v>50</v>
      </c>
      <c r="BC96" s="248"/>
      <c r="BD96" s="248"/>
      <c r="BE96" s="248"/>
      <c r="BF96" s="248"/>
      <c r="BG96" s="249"/>
      <c r="BH96" s="240" t="s">
        <v>293</v>
      </c>
      <c r="BI96" s="241"/>
      <c r="BJ96" s="241"/>
      <c r="BK96" s="241"/>
      <c r="BL96" s="241"/>
      <c r="BM96" s="241"/>
      <c r="BN96" s="241"/>
      <c r="BO96" s="241"/>
      <c r="BP96" s="242"/>
      <c r="BQ96" s="243" t="s">
        <v>299</v>
      </c>
      <c r="BR96" s="250"/>
      <c r="BS96" s="250"/>
      <c r="BT96" s="250"/>
      <c r="BU96" s="250"/>
      <c r="BV96" s="250"/>
      <c r="BW96" s="250"/>
      <c r="BX96" s="250"/>
      <c r="BY96" s="250"/>
      <c r="BZ96" s="250"/>
      <c r="CA96" s="251"/>
      <c r="CB96" s="170" t="s">
        <v>53</v>
      </c>
      <c r="CC96" s="170"/>
      <c r="CD96" s="170"/>
      <c r="CE96" s="170"/>
      <c r="CF96" s="170"/>
      <c r="CG96" s="170"/>
      <c r="CH96" s="238" t="s">
        <v>54</v>
      </c>
      <c r="CI96" s="238"/>
      <c r="CJ96" s="238"/>
      <c r="CK96" s="238"/>
      <c r="CL96" s="238"/>
      <c r="CM96" s="238"/>
      <c r="CN96" s="238"/>
      <c r="CO96" s="238"/>
      <c r="CP96" s="238"/>
      <c r="CQ96" s="243">
        <v>1606</v>
      </c>
      <c r="CR96" s="250"/>
      <c r="CS96" s="250"/>
      <c r="CT96" s="250"/>
      <c r="CU96" s="250"/>
      <c r="CV96" s="250"/>
      <c r="CW96" s="250"/>
      <c r="CX96" s="250"/>
      <c r="CY96" s="250"/>
      <c r="CZ96" s="250"/>
      <c r="DA96" s="250"/>
      <c r="DB96" s="250"/>
      <c r="DC96" s="250"/>
      <c r="DD96" s="251"/>
      <c r="DE96" s="252">
        <v>42066</v>
      </c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39" t="s">
        <v>300</v>
      </c>
      <c r="DS96" s="239"/>
      <c r="DT96" s="239"/>
      <c r="DU96" s="239"/>
      <c r="DV96" s="239"/>
      <c r="DW96" s="239"/>
      <c r="DX96" s="239"/>
      <c r="DY96" s="239"/>
      <c r="DZ96" s="239"/>
      <c r="EA96" s="239"/>
      <c r="EB96" s="239"/>
      <c r="EC96" s="238" t="s">
        <v>56</v>
      </c>
      <c r="ED96" s="238"/>
      <c r="EE96" s="238"/>
      <c r="EF96" s="238"/>
      <c r="EG96" s="238"/>
      <c r="EH96" s="238"/>
      <c r="EI96" s="238"/>
      <c r="EJ96" s="238"/>
      <c r="EK96" s="238"/>
      <c r="EL96" s="238"/>
      <c r="EM96" s="238"/>
      <c r="EN96" s="238"/>
      <c r="EO96" s="162" t="s">
        <v>65</v>
      </c>
      <c r="EP96" s="162"/>
      <c r="EQ96" s="162"/>
      <c r="ER96" s="162"/>
      <c r="ES96" s="162"/>
      <c r="ET96" s="162"/>
      <c r="EU96" s="162"/>
      <c r="EV96" s="162"/>
      <c r="EW96" s="162"/>
      <c r="EX96" s="162"/>
      <c r="EY96" s="162"/>
      <c r="EZ96" s="162"/>
      <c r="FA96" s="162"/>
      <c r="FB96" s="162"/>
      <c r="FC96" s="162"/>
      <c r="FD96" s="162"/>
      <c r="FE96" s="162"/>
      <c r="FF96" s="10"/>
    </row>
    <row r="97" spans="1:171" s="11" customFormat="1" ht="147.75" customHeight="1" x14ac:dyDescent="0.2">
      <c r="A97" s="204">
        <v>77</v>
      </c>
      <c r="B97" s="204"/>
      <c r="C97" s="204"/>
      <c r="D97" s="204"/>
      <c r="E97" s="204"/>
      <c r="F97" s="204"/>
      <c r="G97" s="204"/>
      <c r="H97" s="204"/>
      <c r="I97" s="170" t="s">
        <v>46</v>
      </c>
      <c r="J97" s="170"/>
      <c r="K97" s="170"/>
      <c r="L97" s="170"/>
      <c r="M97" s="170"/>
      <c r="N97" s="170"/>
      <c r="O97" s="170"/>
      <c r="P97" s="170"/>
      <c r="Q97" s="170"/>
      <c r="R97" s="170" t="s">
        <v>76</v>
      </c>
      <c r="S97" s="170"/>
      <c r="T97" s="170"/>
      <c r="U97" s="170"/>
      <c r="V97" s="170"/>
      <c r="W97" s="170"/>
      <c r="X97" s="170"/>
      <c r="Y97" s="170"/>
      <c r="Z97" s="170"/>
      <c r="AA97" s="235" t="s">
        <v>301</v>
      </c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7"/>
      <c r="AM97" s="238" t="s">
        <v>78</v>
      </c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9" t="s">
        <v>50</v>
      </c>
      <c r="BC97" s="239"/>
      <c r="BD97" s="239"/>
      <c r="BE97" s="239"/>
      <c r="BF97" s="239"/>
      <c r="BG97" s="239"/>
      <c r="BH97" s="240" t="s">
        <v>293</v>
      </c>
      <c r="BI97" s="241"/>
      <c r="BJ97" s="241"/>
      <c r="BK97" s="241"/>
      <c r="BL97" s="241"/>
      <c r="BM97" s="241"/>
      <c r="BN97" s="241"/>
      <c r="BO97" s="241"/>
      <c r="BP97" s="242"/>
      <c r="BQ97" s="240" t="s">
        <v>302</v>
      </c>
      <c r="BR97" s="241"/>
      <c r="BS97" s="241"/>
      <c r="BT97" s="241"/>
      <c r="BU97" s="241"/>
      <c r="BV97" s="241"/>
      <c r="BW97" s="241"/>
      <c r="BX97" s="241"/>
      <c r="BY97" s="241"/>
      <c r="BZ97" s="241"/>
      <c r="CA97" s="242"/>
      <c r="CB97" s="170" t="s">
        <v>53</v>
      </c>
      <c r="CC97" s="170"/>
      <c r="CD97" s="170"/>
      <c r="CE97" s="170"/>
      <c r="CF97" s="170"/>
      <c r="CG97" s="170"/>
      <c r="CH97" s="238" t="s">
        <v>54</v>
      </c>
      <c r="CI97" s="238"/>
      <c r="CJ97" s="238"/>
      <c r="CK97" s="238"/>
      <c r="CL97" s="238"/>
      <c r="CM97" s="238"/>
      <c r="CN97" s="238"/>
      <c r="CO97" s="238"/>
      <c r="CP97" s="238"/>
      <c r="CQ97" s="253">
        <v>2142</v>
      </c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2">
        <v>42064</v>
      </c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39" t="s">
        <v>80</v>
      </c>
      <c r="DS97" s="239"/>
      <c r="DT97" s="239"/>
      <c r="DU97" s="239"/>
      <c r="DV97" s="239"/>
      <c r="DW97" s="239"/>
      <c r="DX97" s="239"/>
      <c r="DY97" s="239"/>
      <c r="DZ97" s="239"/>
      <c r="EA97" s="239"/>
      <c r="EB97" s="239"/>
      <c r="EC97" s="238" t="s">
        <v>56</v>
      </c>
      <c r="ED97" s="238"/>
      <c r="EE97" s="238"/>
      <c r="EF97" s="238"/>
      <c r="EG97" s="238"/>
      <c r="EH97" s="238"/>
      <c r="EI97" s="238"/>
      <c r="EJ97" s="238"/>
      <c r="EK97" s="238"/>
      <c r="EL97" s="238"/>
      <c r="EM97" s="238"/>
      <c r="EN97" s="238"/>
      <c r="EO97" s="162" t="s">
        <v>65</v>
      </c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0"/>
    </row>
    <row r="98" spans="1:171" s="11" customFormat="1" ht="153" customHeight="1" x14ac:dyDescent="0.2">
      <c r="A98" s="204">
        <v>78</v>
      </c>
      <c r="B98" s="204"/>
      <c r="C98" s="204"/>
      <c r="D98" s="204"/>
      <c r="E98" s="204"/>
      <c r="F98" s="204"/>
      <c r="G98" s="204"/>
      <c r="H98" s="204"/>
      <c r="I98" s="170" t="s">
        <v>46</v>
      </c>
      <c r="J98" s="170"/>
      <c r="K98" s="170"/>
      <c r="L98" s="170"/>
      <c r="M98" s="170"/>
      <c r="N98" s="170"/>
      <c r="O98" s="170"/>
      <c r="P98" s="170"/>
      <c r="Q98" s="170"/>
      <c r="R98" s="170" t="s">
        <v>76</v>
      </c>
      <c r="S98" s="170"/>
      <c r="T98" s="170"/>
      <c r="U98" s="170"/>
      <c r="V98" s="170"/>
      <c r="W98" s="170"/>
      <c r="X98" s="170"/>
      <c r="Y98" s="170"/>
      <c r="Z98" s="170"/>
      <c r="AA98" s="235" t="s">
        <v>303</v>
      </c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7"/>
      <c r="AM98" s="238" t="s">
        <v>78</v>
      </c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9" t="s">
        <v>304</v>
      </c>
      <c r="BC98" s="239"/>
      <c r="BD98" s="239"/>
      <c r="BE98" s="239"/>
      <c r="BF98" s="239"/>
      <c r="BG98" s="239"/>
      <c r="BH98" s="238" t="s">
        <v>305</v>
      </c>
      <c r="BI98" s="238"/>
      <c r="BJ98" s="238"/>
      <c r="BK98" s="238"/>
      <c r="BL98" s="238"/>
      <c r="BM98" s="238"/>
      <c r="BN98" s="238"/>
      <c r="BO98" s="238"/>
      <c r="BP98" s="238"/>
      <c r="BQ98" s="243" t="s">
        <v>306</v>
      </c>
      <c r="BR98" s="250"/>
      <c r="BS98" s="250"/>
      <c r="BT98" s="250"/>
      <c r="BU98" s="250"/>
      <c r="BV98" s="250"/>
      <c r="BW98" s="250"/>
      <c r="BX98" s="250"/>
      <c r="BY98" s="250"/>
      <c r="BZ98" s="250"/>
      <c r="CA98" s="251"/>
      <c r="CB98" s="170" t="s">
        <v>53</v>
      </c>
      <c r="CC98" s="170"/>
      <c r="CD98" s="170"/>
      <c r="CE98" s="170"/>
      <c r="CF98" s="170"/>
      <c r="CG98" s="170"/>
      <c r="CH98" s="238" t="s">
        <v>54</v>
      </c>
      <c r="CI98" s="238"/>
      <c r="CJ98" s="238"/>
      <c r="CK98" s="238"/>
      <c r="CL98" s="238"/>
      <c r="CM98" s="238"/>
      <c r="CN98" s="238"/>
      <c r="CO98" s="238"/>
      <c r="CP98" s="238"/>
      <c r="CQ98" s="253">
        <v>12330</v>
      </c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2">
        <v>42064</v>
      </c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39" t="s">
        <v>80</v>
      </c>
      <c r="DS98" s="239"/>
      <c r="DT98" s="239"/>
      <c r="DU98" s="239"/>
      <c r="DV98" s="239"/>
      <c r="DW98" s="239"/>
      <c r="DX98" s="239"/>
      <c r="DY98" s="239"/>
      <c r="DZ98" s="239"/>
      <c r="EA98" s="239"/>
      <c r="EB98" s="239"/>
      <c r="EC98" s="238" t="s">
        <v>56</v>
      </c>
      <c r="ED98" s="238"/>
      <c r="EE98" s="238"/>
      <c r="EF98" s="238"/>
      <c r="EG98" s="238"/>
      <c r="EH98" s="238"/>
      <c r="EI98" s="238"/>
      <c r="EJ98" s="238"/>
      <c r="EK98" s="238"/>
      <c r="EL98" s="238"/>
      <c r="EM98" s="238"/>
      <c r="EN98" s="238"/>
      <c r="EO98" s="162" t="s">
        <v>65</v>
      </c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0"/>
    </row>
    <row r="99" spans="1:171" s="30" customFormat="1" ht="63" customHeight="1" x14ac:dyDescent="0.2">
      <c r="A99" s="261">
        <v>79</v>
      </c>
      <c r="B99" s="261"/>
      <c r="C99" s="261"/>
      <c r="D99" s="261"/>
      <c r="E99" s="261"/>
      <c r="F99" s="261"/>
      <c r="G99" s="261"/>
      <c r="H99" s="261"/>
      <c r="I99" s="239" t="s">
        <v>46</v>
      </c>
      <c r="J99" s="239"/>
      <c r="K99" s="239"/>
      <c r="L99" s="239"/>
      <c r="M99" s="239"/>
      <c r="N99" s="239"/>
      <c r="O99" s="239"/>
      <c r="P99" s="239"/>
      <c r="Q99" s="239"/>
      <c r="R99" s="239" t="s">
        <v>76</v>
      </c>
      <c r="S99" s="239"/>
      <c r="T99" s="239"/>
      <c r="U99" s="239"/>
      <c r="V99" s="239"/>
      <c r="W99" s="239"/>
      <c r="X99" s="239"/>
      <c r="Y99" s="239"/>
      <c r="Z99" s="239"/>
      <c r="AA99" s="235" t="s">
        <v>307</v>
      </c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7"/>
      <c r="AM99" s="166" t="s">
        <v>308</v>
      </c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239"/>
      <c r="BC99" s="239"/>
      <c r="BD99" s="239"/>
      <c r="BE99" s="239"/>
      <c r="BF99" s="239"/>
      <c r="BG99" s="239"/>
      <c r="BH99" s="238"/>
      <c r="BI99" s="238"/>
      <c r="BJ99" s="238"/>
      <c r="BK99" s="238"/>
      <c r="BL99" s="238"/>
      <c r="BM99" s="238"/>
      <c r="BN99" s="238"/>
      <c r="BO99" s="238"/>
      <c r="BP99" s="238"/>
      <c r="BQ99" s="243"/>
      <c r="BR99" s="250"/>
      <c r="BS99" s="250"/>
      <c r="BT99" s="250"/>
      <c r="BU99" s="250"/>
      <c r="BV99" s="250"/>
      <c r="BW99" s="250"/>
      <c r="BX99" s="250"/>
      <c r="BY99" s="250"/>
      <c r="BZ99" s="250"/>
      <c r="CA99" s="251"/>
      <c r="CB99" s="239" t="s">
        <v>53</v>
      </c>
      <c r="CC99" s="239"/>
      <c r="CD99" s="239"/>
      <c r="CE99" s="239"/>
      <c r="CF99" s="239"/>
      <c r="CG99" s="239"/>
      <c r="CH99" s="238" t="s">
        <v>54</v>
      </c>
      <c r="CI99" s="238"/>
      <c r="CJ99" s="238"/>
      <c r="CK99" s="238"/>
      <c r="CL99" s="238"/>
      <c r="CM99" s="238"/>
      <c r="CN99" s="238"/>
      <c r="CO99" s="238"/>
      <c r="CP99" s="238"/>
      <c r="CQ99" s="253">
        <v>584</v>
      </c>
      <c r="CR99" s="253"/>
      <c r="CS99" s="253"/>
      <c r="CT99" s="253"/>
      <c r="CU99" s="253"/>
      <c r="CV99" s="253"/>
      <c r="CW99" s="253"/>
      <c r="CX99" s="253"/>
      <c r="CY99" s="253"/>
      <c r="CZ99" s="253"/>
      <c r="DA99" s="253"/>
      <c r="DB99" s="253"/>
      <c r="DC99" s="253"/>
      <c r="DD99" s="253"/>
      <c r="DE99" s="252">
        <v>42064</v>
      </c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39" t="s">
        <v>80</v>
      </c>
      <c r="DS99" s="239"/>
      <c r="DT99" s="239"/>
      <c r="DU99" s="239"/>
      <c r="DV99" s="239"/>
      <c r="DW99" s="239"/>
      <c r="DX99" s="239"/>
      <c r="DY99" s="239"/>
      <c r="DZ99" s="239"/>
      <c r="EA99" s="239"/>
      <c r="EB99" s="239"/>
      <c r="EC99" s="238" t="s">
        <v>56</v>
      </c>
      <c r="ED99" s="238"/>
      <c r="EE99" s="238"/>
      <c r="EF99" s="238"/>
      <c r="EG99" s="238"/>
      <c r="EH99" s="238"/>
      <c r="EI99" s="238"/>
      <c r="EJ99" s="238"/>
      <c r="EK99" s="238"/>
      <c r="EL99" s="238"/>
      <c r="EM99" s="238"/>
      <c r="EN99" s="238"/>
      <c r="EO99" s="260" t="s">
        <v>65</v>
      </c>
      <c r="EP99" s="260"/>
      <c r="EQ99" s="260"/>
      <c r="ER99" s="260"/>
      <c r="ES99" s="260"/>
      <c r="ET99" s="260"/>
      <c r="EU99" s="260"/>
      <c r="EV99" s="260"/>
      <c r="EW99" s="260"/>
      <c r="EX99" s="260"/>
      <c r="EY99" s="260"/>
      <c r="EZ99" s="260"/>
      <c r="FA99" s="260"/>
      <c r="FB99" s="260"/>
      <c r="FC99" s="260"/>
      <c r="FD99" s="260"/>
      <c r="FE99" s="260"/>
      <c r="FF99" s="31"/>
    </row>
    <row r="100" spans="1:171" s="11" customFormat="1" ht="12" x14ac:dyDescent="0.2">
      <c r="A100" s="254" t="s">
        <v>309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  <c r="CB100" s="255"/>
      <c r="CC100" s="255"/>
      <c r="CD100" s="255"/>
      <c r="CE100" s="255"/>
      <c r="CF100" s="255"/>
      <c r="CG100" s="255"/>
      <c r="CH100" s="255"/>
      <c r="CI100" s="255"/>
      <c r="CJ100" s="255"/>
      <c r="CK100" s="255"/>
      <c r="CL100" s="255"/>
      <c r="CM100" s="255"/>
      <c r="CN100" s="255"/>
      <c r="CO100" s="255"/>
      <c r="CP100" s="255"/>
      <c r="CQ100" s="256">
        <f>SUM(CQ22:DD99)</f>
        <v>452272.66852000001</v>
      </c>
      <c r="CR100" s="256"/>
      <c r="CS100" s="256"/>
      <c r="CT100" s="256"/>
      <c r="CU100" s="256"/>
      <c r="CV100" s="256"/>
      <c r="CW100" s="256"/>
      <c r="CX100" s="256"/>
      <c r="CY100" s="256"/>
      <c r="CZ100" s="256"/>
      <c r="DA100" s="256"/>
      <c r="DB100" s="256"/>
      <c r="DC100" s="256"/>
      <c r="DD100" s="256"/>
      <c r="DE100" s="257"/>
      <c r="DF100" s="257"/>
      <c r="DG100" s="257"/>
      <c r="DH100" s="257"/>
      <c r="DI100" s="257"/>
      <c r="DJ100" s="257"/>
      <c r="DK100" s="257"/>
      <c r="DL100" s="257"/>
      <c r="DM100" s="257"/>
      <c r="DN100" s="257"/>
      <c r="DO100" s="257"/>
      <c r="DP100" s="257"/>
      <c r="DQ100" s="257"/>
      <c r="DR100" s="257"/>
      <c r="DS100" s="257"/>
      <c r="DT100" s="257"/>
      <c r="DU100" s="257"/>
      <c r="DV100" s="257"/>
      <c r="DW100" s="257"/>
      <c r="DX100" s="257"/>
      <c r="DY100" s="257"/>
      <c r="DZ100" s="257"/>
      <c r="EA100" s="257"/>
      <c r="EB100" s="257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  <c r="EM100" s="258"/>
      <c r="EN100" s="258"/>
      <c r="EO100" s="259"/>
      <c r="EP100" s="259"/>
      <c r="EQ100" s="259"/>
      <c r="ER100" s="259"/>
      <c r="ES100" s="259"/>
      <c r="ET100" s="259"/>
      <c r="EU100" s="259"/>
      <c r="EV100" s="259"/>
      <c r="EW100" s="259"/>
      <c r="EX100" s="259"/>
      <c r="EY100" s="259"/>
      <c r="EZ100" s="259"/>
      <c r="FA100" s="259"/>
      <c r="FB100" s="259"/>
      <c r="FC100" s="259"/>
      <c r="FD100" s="259"/>
      <c r="FE100" s="259"/>
      <c r="FF100" s="10"/>
    </row>
    <row r="101" spans="1:171" s="11" customFormat="1" ht="12" x14ac:dyDescent="0.2">
      <c r="A101" s="264" t="s">
        <v>310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5"/>
      <c r="AW101" s="265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5"/>
      <c r="BH101" s="265"/>
      <c r="BI101" s="265"/>
      <c r="BJ101" s="265"/>
      <c r="BK101" s="265"/>
      <c r="BL101" s="265"/>
      <c r="BM101" s="265"/>
      <c r="BN101" s="265"/>
      <c r="BO101" s="265"/>
      <c r="BP101" s="265"/>
      <c r="BQ101" s="265"/>
      <c r="BR101" s="265"/>
      <c r="BS101" s="265"/>
      <c r="BT101" s="265"/>
      <c r="BU101" s="265"/>
      <c r="BV101" s="265"/>
      <c r="BW101" s="265"/>
      <c r="BX101" s="265"/>
      <c r="BY101" s="265"/>
      <c r="BZ101" s="265"/>
      <c r="CA101" s="265"/>
      <c r="CB101" s="265"/>
      <c r="CC101" s="265"/>
      <c r="CD101" s="265"/>
      <c r="CE101" s="265"/>
      <c r="CF101" s="265"/>
      <c r="CG101" s="265"/>
      <c r="CH101" s="265"/>
      <c r="CI101" s="265"/>
      <c r="CJ101" s="265"/>
      <c r="CK101" s="265"/>
      <c r="CL101" s="265"/>
      <c r="CM101" s="265"/>
      <c r="CN101" s="265"/>
      <c r="CO101" s="265"/>
      <c r="CP101" s="265"/>
      <c r="CQ101" s="265"/>
      <c r="CR101" s="265"/>
      <c r="CS101" s="265"/>
      <c r="CT101" s="265"/>
      <c r="CU101" s="265"/>
      <c r="CV101" s="265"/>
      <c r="CW101" s="265"/>
      <c r="CX101" s="265"/>
      <c r="CY101" s="265"/>
      <c r="CZ101" s="265"/>
      <c r="DA101" s="265"/>
      <c r="DB101" s="265"/>
      <c r="DC101" s="265"/>
      <c r="DD101" s="265"/>
      <c r="DE101" s="265"/>
      <c r="DF101" s="265"/>
      <c r="DG101" s="265"/>
      <c r="DH101" s="265"/>
      <c r="DI101" s="265"/>
      <c r="DJ101" s="265"/>
      <c r="DK101" s="265"/>
      <c r="DL101" s="265"/>
      <c r="DM101" s="265"/>
      <c r="DN101" s="265"/>
      <c r="DO101" s="265"/>
      <c r="DP101" s="265"/>
      <c r="DQ101" s="265"/>
      <c r="DR101" s="265"/>
      <c r="DS101" s="265"/>
      <c r="DT101" s="265"/>
      <c r="DU101" s="265"/>
      <c r="DV101" s="265"/>
      <c r="DW101" s="265"/>
      <c r="DX101" s="265"/>
      <c r="DY101" s="265"/>
      <c r="DZ101" s="265"/>
      <c r="EA101" s="265"/>
      <c r="EB101" s="265"/>
      <c r="EC101" s="265"/>
      <c r="ED101" s="265"/>
      <c r="EE101" s="265"/>
      <c r="EF101" s="265"/>
      <c r="EG101" s="265"/>
      <c r="EH101" s="265"/>
      <c r="EI101" s="265"/>
      <c r="EJ101" s="265"/>
      <c r="EK101" s="265"/>
      <c r="EL101" s="265"/>
      <c r="EM101" s="265"/>
      <c r="EN101" s="265"/>
      <c r="EO101" s="265"/>
      <c r="EP101" s="265"/>
      <c r="EQ101" s="265"/>
      <c r="ER101" s="265"/>
      <c r="ES101" s="265"/>
      <c r="ET101" s="265"/>
      <c r="EU101" s="265"/>
      <c r="EV101" s="265"/>
      <c r="EW101" s="265"/>
      <c r="EX101" s="265"/>
      <c r="EY101" s="265"/>
      <c r="EZ101" s="265"/>
      <c r="FA101" s="265"/>
      <c r="FB101" s="265"/>
      <c r="FC101" s="265"/>
      <c r="FD101" s="265"/>
      <c r="FE101" s="266"/>
      <c r="FF101" s="10"/>
    </row>
    <row r="102" spans="1:171" s="53" customFormat="1" ht="176.25" customHeight="1" x14ac:dyDescent="0.2">
      <c r="A102" s="125" t="s">
        <v>311</v>
      </c>
      <c r="B102" s="126"/>
      <c r="C102" s="126"/>
      <c r="D102" s="126"/>
      <c r="E102" s="126"/>
      <c r="F102" s="126"/>
      <c r="G102" s="126"/>
      <c r="H102" s="127"/>
      <c r="I102" s="98" t="s">
        <v>46</v>
      </c>
      <c r="J102" s="98"/>
      <c r="K102" s="98"/>
      <c r="L102" s="98"/>
      <c r="M102" s="98"/>
      <c r="N102" s="98"/>
      <c r="O102" s="98"/>
      <c r="P102" s="98"/>
      <c r="Q102" s="98"/>
      <c r="R102" s="125" t="s">
        <v>102</v>
      </c>
      <c r="S102" s="126"/>
      <c r="T102" s="126"/>
      <c r="U102" s="126"/>
      <c r="V102" s="126"/>
      <c r="W102" s="126"/>
      <c r="X102" s="126"/>
      <c r="Y102" s="126"/>
      <c r="Z102" s="127"/>
      <c r="AA102" s="99" t="s">
        <v>312</v>
      </c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1"/>
      <c r="AM102" s="102" t="s">
        <v>78</v>
      </c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8" t="s">
        <v>83</v>
      </c>
      <c r="BC102" s="108"/>
      <c r="BD102" s="108"/>
      <c r="BE102" s="108"/>
      <c r="BF102" s="108"/>
      <c r="BG102" s="108"/>
      <c r="BH102" s="262" t="s">
        <v>263</v>
      </c>
      <c r="BI102" s="262"/>
      <c r="BJ102" s="262"/>
      <c r="BK102" s="262"/>
      <c r="BL102" s="262"/>
      <c r="BM102" s="262"/>
      <c r="BN102" s="262"/>
      <c r="BO102" s="262"/>
      <c r="BP102" s="262"/>
      <c r="BQ102" s="109" t="s">
        <v>85</v>
      </c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1"/>
      <c r="CB102" s="98" t="s">
        <v>53</v>
      </c>
      <c r="CC102" s="98"/>
      <c r="CD102" s="98"/>
      <c r="CE102" s="98"/>
      <c r="CF102" s="98"/>
      <c r="CG102" s="98"/>
      <c r="CH102" s="262" t="s">
        <v>54</v>
      </c>
      <c r="CI102" s="262"/>
      <c r="CJ102" s="262"/>
      <c r="CK102" s="262"/>
      <c r="CL102" s="262"/>
      <c r="CM102" s="262"/>
      <c r="CN102" s="262"/>
      <c r="CO102" s="262"/>
      <c r="CP102" s="262"/>
      <c r="CQ102" s="104">
        <v>3514</v>
      </c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263">
        <v>41730</v>
      </c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112" t="s">
        <v>300</v>
      </c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4"/>
      <c r="EC102" s="262" t="s">
        <v>56</v>
      </c>
      <c r="ED102" s="262"/>
      <c r="EE102" s="262"/>
      <c r="EF102" s="262"/>
      <c r="EG102" s="262"/>
      <c r="EH102" s="262"/>
      <c r="EI102" s="262"/>
      <c r="EJ102" s="262"/>
      <c r="EK102" s="262"/>
      <c r="EL102" s="262"/>
      <c r="EM102" s="262"/>
      <c r="EN102" s="262"/>
      <c r="EO102" s="103" t="s">
        <v>65</v>
      </c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52"/>
    </row>
    <row r="103" spans="1:171" s="53" customFormat="1" ht="178.5" customHeight="1" x14ac:dyDescent="0.2">
      <c r="A103" s="125" t="s">
        <v>313</v>
      </c>
      <c r="B103" s="126"/>
      <c r="C103" s="126"/>
      <c r="D103" s="126"/>
      <c r="E103" s="126"/>
      <c r="F103" s="126"/>
      <c r="G103" s="126"/>
      <c r="H103" s="127"/>
      <c r="I103" s="98" t="s">
        <v>46</v>
      </c>
      <c r="J103" s="98"/>
      <c r="K103" s="98"/>
      <c r="L103" s="98"/>
      <c r="M103" s="98"/>
      <c r="N103" s="98"/>
      <c r="O103" s="98"/>
      <c r="P103" s="98"/>
      <c r="Q103" s="98"/>
      <c r="R103" s="125" t="s">
        <v>102</v>
      </c>
      <c r="S103" s="126"/>
      <c r="T103" s="126"/>
      <c r="U103" s="126"/>
      <c r="V103" s="126"/>
      <c r="W103" s="126"/>
      <c r="X103" s="126"/>
      <c r="Y103" s="126"/>
      <c r="Z103" s="127"/>
      <c r="AA103" s="99" t="s">
        <v>314</v>
      </c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1"/>
      <c r="AM103" s="102" t="s">
        <v>78</v>
      </c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8" t="s">
        <v>83</v>
      </c>
      <c r="BC103" s="108"/>
      <c r="BD103" s="108"/>
      <c r="BE103" s="108"/>
      <c r="BF103" s="108"/>
      <c r="BG103" s="108"/>
      <c r="BH103" s="262" t="s">
        <v>263</v>
      </c>
      <c r="BI103" s="262"/>
      <c r="BJ103" s="262"/>
      <c r="BK103" s="262"/>
      <c r="BL103" s="262"/>
      <c r="BM103" s="262"/>
      <c r="BN103" s="262"/>
      <c r="BO103" s="262"/>
      <c r="BP103" s="262"/>
      <c r="BQ103" s="109" t="s">
        <v>85</v>
      </c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1"/>
      <c r="CB103" s="98" t="s">
        <v>53</v>
      </c>
      <c r="CC103" s="98"/>
      <c r="CD103" s="98"/>
      <c r="CE103" s="98"/>
      <c r="CF103" s="98"/>
      <c r="CG103" s="98"/>
      <c r="CH103" s="262" t="s">
        <v>54</v>
      </c>
      <c r="CI103" s="262"/>
      <c r="CJ103" s="262"/>
      <c r="CK103" s="262"/>
      <c r="CL103" s="262"/>
      <c r="CM103" s="262"/>
      <c r="CN103" s="262"/>
      <c r="CO103" s="262"/>
      <c r="CP103" s="262"/>
      <c r="CQ103" s="104">
        <v>3083</v>
      </c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263">
        <v>42095</v>
      </c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112" t="s">
        <v>300</v>
      </c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4"/>
      <c r="EC103" s="262" t="s">
        <v>56</v>
      </c>
      <c r="ED103" s="262"/>
      <c r="EE103" s="262"/>
      <c r="EF103" s="262"/>
      <c r="EG103" s="262"/>
      <c r="EH103" s="262"/>
      <c r="EI103" s="262"/>
      <c r="EJ103" s="262"/>
      <c r="EK103" s="262"/>
      <c r="EL103" s="262"/>
      <c r="EM103" s="262"/>
      <c r="EN103" s="262"/>
      <c r="EO103" s="103" t="s">
        <v>65</v>
      </c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52"/>
    </row>
    <row r="104" spans="1:171" s="53" customFormat="1" ht="114.75" customHeight="1" x14ac:dyDescent="0.2">
      <c r="A104" s="108" t="s">
        <v>315</v>
      </c>
      <c r="B104" s="108"/>
      <c r="C104" s="108"/>
      <c r="D104" s="108"/>
      <c r="E104" s="108"/>
      <c r="F104" s="108"/>
      <c r="G104" s="108"/>
      <c r="H104" s="108"/>
      <c r="I104" s="108" t="s">
        <v>46</v>
      </c>
      <c r="J104" s="108"/>
      <c r="K104" s="108"/>
      <c r="L104" s="108"/>
      <c r="M104" s="108"/>
      <c r="N104" s="108"/>
      <c r="O104" s="108"/>
      <c r="P104" s="108"/>
      <c r="Q104" s="108"/>
      <c r="R104" s="108" t="s">
        <v>254</v>
      </c>
      <c r="S104" s="108"/>
      <c r="T104" s="108"/>
      <c r="U104" s="108"/>
      <c r="V104" s="108"/>
      <c r="W104" s="108"/>
      <c r="X104" s="108"/>
      <c r="Y104" s="108"/>
      <c r="Z104" s="108"/>
      <c r="AA104" s="102" t="s">
        <v>316</v>
      </c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 t="s">
        <v>256</v>
      </c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8" t="s">
        <v>156</v>
      </c>
      <c r="BC104" s="108"/>
      <c r="BD104" s="108"/>
      <c r="BE104" s="108"/>
      <c r="BF104" s="108"/>
      <c r="BG104" s="108"/>
      <c r="BH104" s="262" t="s">
        <v>157</v>
      </c>
      <c r="BI104" s="262"/>
      <c r="BJ104" s="262"/>
      <c r="BK104" s="262"/>
      <c r="BL104" s="262"/>
      <c r="BM104" s="262"/>
      <c r="BN104" s="262"/>
      <c r="BO104" s="262"/>
      <c r="BP104" s="262"/>
      <c r="BQ104" s="262">
        <v>5</v>
      </c>
      <c r="BR104" s="262"/>
      <c r="BS104" s="262"/>
      <c r="BT104" s="262"/>
      <c r="BU104" s="262"/>
      <c r="BV104" s="262"/>
      <c r="BW104" s="262"/>
      <c r="BX104" s="262"/>
      <c r="BY104" s="262"/>
      <c r="BZ104" s="262"/>
      <c r="CA104" s="262"/>
      <c r="CB104" s="108">
        <v>71135</v>
      </c>
      <c r="CC104" s="108"/>
      <c r="CD104" s="108"/>
      <c r="CE104" s="108"/>
      <c r="CF104" s="108"/>
      <c r="CG104" s="108"/>
      <c r="CH104" s="262" t="s">
        <v>54</v>
      </c>
      <c r="CI104" s="262"/>
      <c r="CJ104" s="262"/>
      <c r="CK104" s="262"/>
      <c r="CL104" s="262"/>
      <c r="CM104" s="262"/>
      <c r="CN104" s="262"/>
      <c r="CO104" s="262"/>
      <c r="CP104" s="262"/>
      <c r="CQ104" s="104">
        <v>350</v>
      </c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270">
        <v>42095</v>
      </c>
      <c r="DF104" s="270"/>
      <c r="DG104" s="270"/>
      <c r="DH104" s="270"/>
      <c r="DI104" s="270"/>
      <c r="DJ104" s="270"/>
      <c r="DK104" s="270"/>
      <c r="DL104" s="270"/>
      <c r="DM104" s="270"/>
      <c r="DN104" s="270"/>
      <c r="DO104" s="270"/>
      <c r="DP104" s="270"/>
      <c r="DQ104" s="270"/>
      <c r="DR104" s="108" t="s">
        <v>108</v>
      </c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262" t="s">
        <v>56</v>
      </c>
      <c r="ED104" s="262"/>
      <c r="EE104" s="262"/>
      <c r="EF104" s="262"/>
      <c r="EG104" s="262"/>
      <c r="EH104" s="262"/>
      <c r="EI104" s="262"/>
      <c r="EJ104" s="262"/>
      <c r="EK104" s="262"/>
      <c r="EL104" s="262"/>
      <c r="EM104" s="262"/>
      <c r="EN104" s="262"/>
      <c r="EO104" s="103" t="s">
        <v>65</v>
      </c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52"/>
    </row>
    <row r="105" spans="1:171" s="57" customFormat="1" ht="33.75" customHeight="1" x14ac:dyDescent="0.2">
      <c r="A105" s="125" t="s">
        <v>317</v>
      </c>
      <c r="B105" s="126"/>
      <c r="C105" s="126"/>
      <c r="D105" s="126"/>
      <c r="E105" s="126"/>
      <c r="F105" s="126"/>
      <c r="G105" s="54"/>
      <c r="H105" s="55"/>
      <c r="I105" s="125" t="s">
        <v>46</v>
      </c>
      <c r="J105" s="126"/>
      <c r="K105" s="126"/>
      <c r="L105" s="126"/>
      <c r="M105" s="126"/>
      <c r="N105" s="126"/>
      <c r="O105" s="126"/>
      <c r="P105" s="126"/>
      <c r="Q105" s="127"/>
      <c r="R105" s="125" t="s">
        <v>318</v>
      </c>
      <c r="S105" s="126"/>
      <c r="T105" s="126"/>
      <c r="U105" s="126"/>
      <c r="V105" s="126"/>
      <c r="W105" s="126"/>
      <c r="X105" s="126"/>
      <c r="Y105" s="126"/>
      <c r="Z105" s="127"/>
      <c r="AA105" s="99" t="s">
        <v>319</v>
      </c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1"/>
      <c r="AM105" s="99" t="s">
        <v>161</v>
      </c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1"/>
      <c r="BB105" s="125" t="s">
        <v>123</v>
      </c>
      <c r="BC105" s="126"/>
      <c r="BD105" s="126"/>
      <c r="BE105" s="126"/>
      <c r="BF105" s="126"/>
      <c r="BG105" s="127"/>
      <c r="BH105" s="109" t="s">
        <v>124</v>
      </c>
      <c r="BI105" s="110"/>
      <c r="BJ105" s="110"/>
      <c r="BK105" s="110"/>
      <c r="BL105" s="110"/>
      <c r="BM105" s="110"/>
      <c r="BN105" s="110"/>
      <c r="BO105" s="110"/>
      <c r="BP105" s="111"/>
      <c r="BQ105" s="267">
        <v>1</v>
      </c>
      <c r="BR105" s="268"/>
      <c r="BS105" s="268"/>
      <c r="BT105" s="268"/>
      <c r="BU105" s="268"/>
      <c r="BV105" s="268"/>
      <c r="BW105" s="268"/>
      <c r="BX105" s="268"/>
      <c r="BY105" s="268"/>
      <c r="BZ105" s="268"/>
      <c r="CA105" s="269"/>
      <c r="CB105" s="125" t="s">
        <v>53</v>
      </c>
      <c r="CC105" s="126"/>
      <c r="CD105" s="126"/>
      <c r="CE105" s="126"/>
      <c r="CF105" s="126"/>
      <c r="CG105" s="127"/>
      <c r="CH105" s="109" t="s">
        <v>54</v>
      </c>
      <c r="CI105" s="110"/>
      <c r="CJ105" s="110"/>
      <c r="CK105" s="110"/>
      <c r="CL105" s="110"/>
      <c r="CM105" s="110"/>
      <c r="CN105" s="110"/>
      <c r="CO105" s="110"/>
      <c r="CP105" s="111"/>
      <c r="CQ105" s="119">
        <v>3800</v>
      </c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1"/>
      <c r="DE105" s="263">
        <v>42095</v>
      </c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108" t="s">
        <v>151</v>
      </c>
      <c r="DS105" s="108"/>
      <c r="DT105" s="108"/>
      <c r="DU105" s="108"/>
      <c r="DV105" s="108"/>
      <c r="DW105" s="108"/>
      <c r="DX105" s="108"/>
      <c r="DY105" s="108"/>
      <c r="DZ105" s="108"/>
      <c r="EA105" s="108"/>
      <c r="EB105" s="108"/>
      <c r="EC105" s="109" t="s">
        <v>147</v>
      </c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1"/>
      <c r="EO105" s="267" t="s">
        <v>65</v>
      </c>
      <c r="EP105" s="268"/>
      <c r="EQ105" s="268"/>
      <c r="ER105" s="268"/>
      <c r="ES105" s="268"/>
      <c r="ET105" s="268"/>
      <c r="EU105" s="268"/>
      <c r="EV105" s="268"/>
      <c r="EW105" s="268"/>
      <c r="EX105" s="268"/>
      <c r="EY105" s="268"/>
      <c r="EZ105" s="268"/>
      <c r="FA105" s="268"/>
      <c r="FB105" s="268"/>
      <c r="FC105" s="268"/>
      <c r="FD105" s="268"/>
      <c r="FE105" s="269"/>
      <c r="FF105" s="56"/>
    </row>
    <row r="106" spans="1:171" s="53" customFormat="1" ht="108.75" customHeight="1" x14ac:dyDescent="0.2">
      <c r="A106" s="125" t="s">
        <v>320</v>
      </c>
      <c r="B106" s="126"/>
      <c r="C106" s="126"/>
      <c r="D106" s="126"/>
      <c r="E106" s="126"/>
      <c r="F106" s="126"/>
      <c r="G106" s="126"/>
      <c r="H106" s="127"/>
      <c r="I106" s="98" t="s">
        <v>46</v>
      </c>
      <c r="J106" s="98"/>
      <c r="K106" s="98"/>
      <c r="L106" s="98"/>
      <c r="M106" s="98"/>
      <c r="N106" s="98"/>
      <c r="O106" s="98"/>
      <c r="P106" s="98"/>
      <c r="Q106" s="98"/>
      <c r="R106" s="125" t="s">
        <v>102</v>
      </c>
      <c r="S106" s="126"/>
      <c r="T106" s="126"/>
      <c r="U106" s="126"/>
      <c r="V106" s="126"/>
      <c r="W106" s="126"/>
      <c r="X106" s="126"/>
      <c r="Y106" s="126"/>
      <c r="Z106" s="127"/>
      <c r="AA106" s="274" t="s">
        <v>321</v>
      </c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102" t="s">
        <v>78</v>
      </c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8" t="s">
        <v>83</v>
      </c>
      <c r="BC106" s="108"/>
      <c r="BD106" s="108"/>
      <c r="BE106" s="108"/>
      <c r="BF106" s="108"/>
      <c r="BG106" s="108"/>
      <c r="BH106" s="262" t="s">
        <v>263</v>
      </c>
      <c r="BI106" s="262"/>
      <c r="BJ106" s="262"/>
      <c r="BK106" s="262"/>
      <c r="BL106" s="262"/>
      <c r="BM106" s="262"/>
      <c r="BN106" s="262"/>
      <c r="BO106" s="262"/>
      <c r="BP106" s="262"/>
      <c r="BQ106" s="109" t="s">
        <v>85</v>
      </c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1"/>
      <c r="CB106" s="98" t="s">
        <v>53</v>
      </c>
      <c r="CC106" s="98"/>
      <c r="CD106" s="98"/>
      <c r="CE106" s="98"/>
      <c r="CF106" s="98"/>
      <c r="CG106" s="98"/>
      <c r="CH106" s="262" t="s">
        <v>54</v>
      </c>
      <c r="CI106" s="262"/>
      <c r="CJ106" s="262"/>
      <c r="CK106" s="262"/>
      <c r="CL106" s="262"/>
      <c r="CM106" s="262"/>
      <c r="CN106" s="262"/>
      <c r="CO106" s="262"/>
      <c r="CP106" s="262"/>
      <c r="CQ106" s="104">
        <v>3147</v>
      </c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263">
        <v>42095</v>
      </c>
      <c r="DF106" s="263"/>
      <c r="DG106" s="263"/>
      <c r="DH106" s="263"/>
      <c r="DI106" s="263"/>
      <c r="DJ106" s="263"/>
      <c r="DK106" s="263"/>
      <c r="DL106" s="263"/>
      <c r="DM106" s="263"/>
      <c r="DN106" s="263"/>
      <c r="DO106" s="263"/>
      <c r="DP106" s="263"/>
      <c r="DQ106" s="263"/>
      <c r="DR106" s="112" t="s">
        <v>80</v>
      </c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4"/>
      <c r="EC106" s="262" t="s">
        <v>56</v>
      </c>
      <c r="ED106" s="262"/>
      <c r="EE106" s="262"/>
      <c r="EF106" s="262"/>
      <c r="EG106" s="262"/>
      <c r="EH106" s="262"/>
      <c r="EI106" s="262"/>
      <c r="EJ106" s="262"/>
      <c r="EK106" s="262"/>
      <c r="EL106" s="262"/>
      <c r="EM106" s="262"/>
      <c r="EN106" s="262"/>
      <c r="EO106" s="103" t="s">
        <v>65</v>
      </c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52"/>
    </row>
    <row r="107" spans="1:171" s="53" customFormat="1" ht="92.25" customHeight="1" x14ac:dyDescent="0.2">
      <c r="A107" s="112" t="s">
        <v>322</v>
      </c>
      <c r="B107" s="113"/>
      <c r="C107" s="113"/>
      <c r="D107" s="113"/>
      <c r="E107" s="113"/>
      <c r="F107" s="113"/>
      <c r="G107" s="113"/>
      <c r="H107" s="114"/>
      <c r="I107" s="125" t="s">
        <v>46</v>
      </c>
      <c r="J107" s="126"/>
      <c r="K107" s="126"/>
      <c r="L107" s="126"/>
      <c r="M107" s="126"/>
      <c r="N107" s="126"/>
      <c r="O107" s="126"/>
      <c r="P107" s="126"/>
      <c r="Q107" s="127"/>
      <c r="R107" s="125" t="s">
        <v>102</v>
      </c>
      <c r="S107" s="126"/>
      <c r="T107" s="126"/>
      <c r="U107" s="126"/>
      <c r="V107" s="126"/>
      <c r="W107" s="126"/>
      <c r="X107" s="126"/>
      <c r="Y107" s="126"/>
      <c r="Z107" s="127"/>
      <c r="AA107" s="271" t="s">
        <v>323</v>
      </c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3"/>
      <c r="AM107" s="102" t="s">
        <v>324</v>
      </c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12" t="s">
        <v>72</v>
      </c>
      <c r="BC107" s="113"/>
      <c r="BD107" s="113"/>
      <c r="BE107" s="113"/>
      <c r="BF107" s="113"/>
      <c r="BG107" s="114"/>
      <c r="BH107" s="109" t="s">
        <v>73</v>
      </c>
      <c r="BI107" s="110"/>
      <c r="BJ107" s="110"/>
      <c r="BK107" s="110"/>
      <c r="BL107" s="110"/>
      <c r="BM107" s="110"/>
      <c r="BN107" s="110"/>
      <c r="BO107" s="110"/>
      <c r="BP107" s="111"/>
      <c r="BQ107" s="109" t="s">
        <v>325</v>
      </c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1"/>
      <c r="CB107" s="125" t="s">
        <v>53</v>
      </c>
      <c r="CC107" s="126"/>
      <c r="CD107" s="126"/>
      <c r="CE107" s="126"/>
      <c r="CF107" s="126"/>
      <c r="CG107" s="127"/>
      <c r="CH107" s="109" t="s">
        <v>54</v>
      </c>
      <c r="CI107" s="110"/>
      <c r="CJ107" s="110"/>
      <c r="CK107" s="110"/>
      <c r="CL107" s="110"/>
      <c r="CM107" s="110"/>
      <c r="CN107" s="110"/>
      <c r="CO107" s="110"/>
      <c r="CP107" s="111"/>
      <c r="CQ107" s="119">
        <v>92945</v>
      </c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1"/>
      <c r="DE107" s="105">
        <v>42095</v>
      </c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7"/>
      <c r="DR107" s="108" t="s">
        <v>80</v>
      </c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9" t="s">
        <v>56</v>
      </c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1"/>
      <c r="EO107" s="267" t="s">
        <v>65</v>
      </c>
      <c r="EP107" s="268"/>
      <c r="EQ107" s="268"/>
      <c r="ER107" s="268"/>
      <c r="ES107" s="268"/>
      <c r="ET107" s="268"/>
      <c r="EU107" s="268"/>
      <c r="EV107" s="268"/>
      <c r="EW107" s="268"/>
      <c r="EX107" s="268"/>
      <c r="EY107" s="268"/>
      <c r="EZ107" s="268"/>
      <c r="FA107" s="268"/>
      <c r="FB107" s="268"/>
      <c r="FC107" s="268"/>
      <c r="FD107" s="268"/>
      <c r="FE107" s="269"/>
      <c r="FF107" s="52"/>
    </row>
    <row r="108" spans="1:171" s="53" customFormat="1" ht="60.75" customHeight="1" x14ac:dyDescent="0.2">
      <c r="A108" s="125" t="s">
        <v>326</v>
      </c>
      <c r="B108" s="126"/>
      <c r="C108" s="126"/>
      <c r="D108" s="126"/>
      <c r="E108" s="126"/>
      <c r="F108" s="126"/>
      <c r="G108" s="126"/>
      <c r="H108" s="127"/>
      <c r="I108" s="125" t="s">
        <v>46</v>
      </c>
      <c r="J108" s="126"/>
      <c r="K108" s="126"/>
      <c r="L108" s="126"/>
      <c r="M108" s="126"/>
      <c r="N108" s="126"/>
      <c r="O108" s="126"/>
      <c r="P108" s="126"/>
      <c r="Q108" s="127"/>
      <c r="R108" s="125" t="s">
        <v>102</v>
      </c>
      <c r="S108" s="126"/>
      <c r="T108" s="126"/>
      <c r="U108" s="126"/>
      <c r="V108" s="126"/>
      <c r="W108" s="126"/>
      <c r="X108" s="126"/>
      <c r="Y108" s="126"/>
      <c r="Z108" s="127"/>
      <c r="AA108" s="102" t="s">
        <v>327</v>
      </c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 t="s">
        <v>78</v>
      </c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12" t="s">
        <v>50</v>
      </c>
      <c r="BC108" s="113"/>
      <c r="BD108" s="113"/>
      <c r="BE108" s="113"/>
      <c r="BF108" s="113"/>
      <c r="BG108" s="114"/>
      <c r="BH108" s="109" t="s">
        <v>51</v>
      </c>
      <c r="BI108" s="110"/>
      <c r="BJ108" s="110"/>
      <c r="BK108" s="110"/>
      <c r="BL108" s="110"/>
      <c r="BM108" s="110"/>
      <c r="BN108" s="110"/>
      <c r="BO108" s="110"/>
      <c r="BP108" s="111"/>
      <c r="BQ108" s="267" t="s">
        <v>275</v>
      </c>
      <c r="BR108" s="268"/>
      <c r="BS108" s="268"/>
      <c r="BT108" s="268"/>
      <c r="BU108" s="268"/>
      <c r="BV108" s="268"/>
      <c r="BW108" s="268"/>
      <c r="BX108" s="268"/>
      <c r="BY108" s="268"/>
      <c r="BZ108" s="268"/>
      <c r="CA108" s="269"/>
      <c r="CB108" s="125" t="s">
        <v>53</v>
      </c>
      <c r="CC108" s="126"/>
      <c r="CD108" s="126"/>
      <c r="CE108" s="126"/>
      <c r="CF108" s="126"/>
      <c r="CG108" s="127"/>
      <c r="CH108" s="109" t="s">
        <v>54</v>
      </c>
      <c r="CI108" s="110"/>
      <c r="CJ108" s="110"/>
      <c r="CK108" s="110"/>
      <c r="CL108" s="110"/>
      <c r="CM108" s="110"/>
      <c r="CN108" s="110"/>
      <c r="CO108" s="110"/>
      <c r="CP108" s="111"/>
      <c r="CQ108" s="119">
        <v>86628</v>
      </c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1"/>
      <c r="DE108" s="105">
        <v>42095</v>
      </c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7"/>
      <c r="DR108" s="112" t="s">
        <v>328</v>
      </c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4"/>
      <c r="EC108" s="109" t="s">
        <v>56</v>
      </c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1"/>
      <c r="EO108" s="267" t="s">
        <v>65</v>
      </c>
      <c r="EP108" s="268"/>
      <c r="EQ108" s="268"/>
      <c r="ER108" s="268"/>
      <c r="ES108" s="268"/>
      <c r="ET108" s="268"/>
      <c r="EU108" s="268"/>
      <c r="EV108" s="268"/>
      <c r="EW108" s="268"/>
      <c r="EX108" s="268"/>
      <c r="EY108" s="268"/>
      <c r="EZ108" s="268"/>
      <c r="FA108" s="268"/>
      <c r="FB108" s="268"/>
      <c r="FC108" s="268"/>
      <c r="FD108" s="268"/>
      <c r="FE108" s="269"/>
      <c r="FF108" s="52"/>
    </row>
    <row r="109" spans="1:171" s="53" customFormat="1" ht="119.25" customHeight="1" x14ac:dyDescent="0.2">
      <c r="A109" s="112" t="s">
        <v>329</v>
      </c>
      <c r="B109" s="113"/>
      <c r="C109" s="113"/>
      <c r="D109" s="113"/>
      <c r="E109" s="113"/>
      <c r="F109" s="113"/>
      <c r="G109" s="113"/>
      <c r="H109" s="114"/>
      <c r="I109" s="125" t="s">
        <v>46</v>
      </c>
      <c r="J109" s="126"/>
      <c r="K109" s="126"/>
      <c r="L109" s="126"/>
      <c r="M109" s="126"/>
      <c r="N109" s="126"/>
      <c r="O109" s="126"/>
      <c r="P109" s="126"/>
      <c r="Q109" s="127"/>
      <c r="R109" s="125" t="s">
        <v>102</v>
      </c>
      <c r="S109" s="126"/>
      <c r="T109" s="126"/>
      <c r="U109" s="126"/>
      <c r="V109" s="126"/>
      <c r="W109" s="126"/>
      <c r="X109" s="126"/>
      <c r="Y109" s="126"/>
      <c r="Z109" s="127"/>
      <c r="AA109" s="102" t="s">
        <v>330</v>
      </c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 t="s">
        <v>78</v>
      </c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12" t="s">
        <v>61</v>
      </c>
      <c r="BC109" s="113"/>
      <c r="BD109" s="113"/>
      <c r="BE109" s="113"/>
      <c r="BF109" s="113"/>
      <c r="BG109" s="114"/>
      <c r="BH109" s="109" t="s">
        <v>62</v>
      </c>
      <c r="BI109" s="110"/>
      <c r="BJ109" s="110"/>
      <c r="BK109" s="110"/>
      <c r="BL109" s="110"/>
      <c r="BM109" s="110"/>
      <c r="BN109" s="110"/>
      <c r="BO109" s="110"/>
      <c r="BP109" s="111"/>
      <c r="BQ109" s="109" t="s">
        <v>331</v>
      </c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1"/>
      <c r="CB109" s="125" t="s">
        <v>53</v>
      </c>
      <c r="CC109" s="126"/>
      <c r="CD109" s="126"/>
      <c r="CE109" s="126"/>
      <c r="CF109" s="126"/>
      <c r="CG109" s="127"/>
      <c r="CH109" s="109" t="s">
        <v>54</v>
      </c>
      <c r="CI109" s="110"/>
      <c r="CJ109" s="110"/>
      <c r="CK109" s="110"/>
      <c r="CL109" s="110"/>
      <c r="CM109" s="110"/>
      <c r="CN109" s="110"/>
      <c r="CO109" s="110"/>
      <c r="CP109" s="111"/>
      <c r="CQ109" s="119">
        <v>17202</v>
      </c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1"/>
      <c r="DE109" s="105">
        <v>42095</v>
      </c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7"/>
      <c r="DR109" s="112" t="s">
        <v>80</v>
      </c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4"/>
      <c r="EC109" s="109" t="s">
        <v>56</v>
      </c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1"/>
      <c r="EO109" s="267" t="s">
        <v>65</v>
      </c>
      <c r="EP109" s="268"/>
      <c r="EQ109" s="268"/>
      <c r="ER109" s="268"/>
      <c r="ES109" s="268"/>
      <c r="ET109" s="268"/>
      <c r="EU109" s="268"/>
      <c r="EV109" s="268"/>
      <c r="EW109" s="268"/>
      <c r="EX109" s="268"/>
      <c r="EY109" s="268"/>
      <c r="EZ109" s="268"/>
      <c r="FA109" s="268"/>
      <c r="FB109" s="268"/>
      <c r="FC109" s="268"/>
      <c r="FD109" s="268"/>
      <c r="FE109" s="269"/>
      <c r="FF109" s="52"/>
    </row>
    <row r="110" spans="1:171" s="53" customFormat="1" ht="60.75" customHeight="1" x14ac:dyDescent="0.2">
      <c r="A110" s="98" t="s">
        <v>332</v>
      </c>
      <c r="B110" s="98"/>
      <c r="C110" s="98"/>
      <c r="D110" s="98"/>
      <c r="E110" s="98"/>
      <c r="F110" s="98"/>
      <c r="G110" s="98"/>
      <c r="H110" s="98"/>
      <c r="I110" s="98" t="s">
        <v>46</v>
      </c>
      <c r="J110" s="98"/>
      <c r="K110" s="98"/>
      <c r="L110" s="98"/>
      <c r="M110" s="98"/>
      <c r="N110" s="98"/>
      <c r="O110" s="98"/>
      <c r="P110" s="98"/>
      <c r="Q110" s="98"/>
      <c r="R110" s="98" t="s">
        <v>333</v>
      </c>
      <c r="S110" s="98"/>
      <c r="T110" s="98"/>
      <c r="U110" s="98"/>
      <c r="V110" s="98"/>
      <c r="W110" s="98"/>
      <c r="X110" s="98"/>
      <c r="Y110" s="98"/>
      <c r="Z110" s="98"/>
      <c r="AA110" s="99" t="s">
        <v>334</v>
      </c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1"/>
      <c r="AM110" s="99" t="s">
        <v>335</v>
      </c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1"/>
      <c r="BB110" s="98" t="s">
        <v>123</v>
      </c>
      <c r="BC110" s="98"/>
      <c r="BD110" s="98"/>
      <c r="BE110" s="98"/>
      <c r="BF110" s="98"/>
      <c r="BG110" s="98"/>
      <c r="BH110" s="262" t="s">
        <v>124</v>
      </c>
      <c r="BI110" s="262"/>
      <c r="BJ110" s="262"/>
      <c r="BK110" s="262"/>
      <c r="BL110" s="262"/>
      <c r="BM110" s="262"/>
      <c r="BN110" s="262"/>
      <c r="BO110" s="262"/>
      <c r="BP110" s="262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98" t="s">
        <v>53</v>
      </c>
      <c r="CC110" s="98"/>
      <c r="CD110" s="98"/>
      <c r="CE110" s="98"/>
      <c r="CF110" s="98"/>
      <c r="CG110" s="98"/>
      <c r="CH110" s="262" t="s">
        <v>54</v>
      </c>
      <c r="CI110" s="262"/>
      <c r="CJ110" s="262"/>
      <c r="CK110" s="262"/>
      <c r="CL110" s="262"/>
      <c r="CM110" s="262"/>
      <c r="CN110" s="262"/>
      <c r="CO110" s="262"/>
      <c r="CP110" s="262"/>
      <c r="CQ110" s="275">
        <v>3762</v>
      </c>
      <c r="CR110" s="276"/>
      <c r="CS110" s="276"/>
      <c r="CT110" s="276"/>
      <c r="CU110" s="276"/>
      <c r="CV110" s="276"/>
      <c r="CW110" s="276"/>
      <c r="CX110" s="276"/>
      <c r="CY110" s="276"/>
      <c r="CZ110" s="276"/>
      <c r="DA110" s="276"/>
      <c r="DB110" s="276"/>
      <c r="DC110" s="276"/>
      <c r="DD110" s="277"/>
      <c r="DE110" s="263">
        <v>42095</v>
      </c>
      <c r="DF110" s="263"/>
      <c r="DG110" s="263"/>
      <c r="DH110" s="263"/>
      <c r="DI110" s="263"/>
      <c r="DJ110" s="263"/>
      <c r="DK110" s="263"/>
      <c r="DL110" s="263"/>
      <c r="DM110" s="263"/>
      <c r="DN110" s="263"/>
      <c r="DO110" s="263"/>
      <c r="DP110" s="263"/>
      <c r="DQ110" s="263"/>
      <c r="DR110" s="108" t="s">
        <v>80</v>
      </c>
      <c r="DS110" s="108"/>
      <c r="DT110" s="108"/>
      <c r="DU110" s="108"/>
      <c r="DV110" s="108"/>
      <c r="DW110" s="108"/>
      <c r="DX110" s="108"/>
      <c r="DY110" s="108"/>
      <c r="DZ110" s="108"/>
      <c r="EA110" s="108"/>
      <c r="EB110" s="108"/>
      <c r="EC110" s="262" t="s">
        <v>56</v>
      </c>
      <c r="ED110" s="262"/>
      <c r="EE110" s="262"/>
      <c r="EF110" s="262"/>
      <c r="EG110" s="262"/>
      <c r="EH110" s="262"/>
      <c r="EI110" s="262"/>
      <c r="EJ110" s="262"/>
      <c r="EK110" s="262"/>
      <c r="EL110" s="262"/>
      <c r="EM110" s="262"/>
      <c r="EN110" s="262"/>
      <c r="EO110" s="103" t="s">
        <v>65</v>
      </c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58"/>
      <c r="FG110" s="59"/>
      <c r="FH110" s="59"/>
      <c r="FI110" s="59"/>
      <c r="FJ110" s="59"/>
      <c r="FK110" s="59"/>
      <c r="FL110" s="59"/>
      <c r="FM110" s="59"/>
      <c r="FN110" s="60"/>
      <c r="FO110" s="60"/>
    </row>
    <row r="111" spans="1:171" s="53" customFormat="1" ht="74.25" customHeight="1" x14ac:dyDescent="0.2">
      <c r="A111" s="112" t="s">
        <v>336</v>
      </c>
      <c r="B111" s="113"/>
      <c r="C111" s="113"/>
      <c r="D111" s="113"/>
      <c r="E111" s="113"/>
      <c r="F111" s="113"/>
      <c r="G111" s="113"/>
      <c r="H111" s="114"/>
      <c r="I111" s="125" t="s">
        <v>46</v>
      </c>
      <c r="J111" s="126"/>
      <c r="K111" s="126"/>
      <c r="L111" s="126"/>
      <c r="M111" s="126"/>
      <c r="N111" s="126"/>
      <c r="O111" s="126"/>
      <c r="P111" s="126"/>
      <c r="Q111" s="127"/>
      <c r="R111" s="125" t="s">
        <v>102</v>
      </c>
      <c r="S111" s="126"/>
      <c r="T111" s="126"/>
      <c r="U111" s="126"/>
      <c r="V111" s="126"/>
      <c r="W111" s="126"/>
      <c r="X111" s="126"/>
      <c r="Y111" s="126"/>
      <c r="Z111" s="127"/>
      <c r="AA111" s="99" t="s">
        <v>337</v>
      </c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1"/>
      <c r="AM111" s="99" t="s">
        <v>324</v>
      </c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1"/>
      <c r="BB111" s="112" t="s">
        <v>50</v>
      </c>
      <c r="BC111" s="113"/>
      <c r="BD111" s="113"/>
      <c r="BE111" s="113"/>
      <c r="BF111" s="113"/>
      <c r="BG111" s="114"/>
      <c r="BH111" s="109" t="s">
        <v>67</v>
      </c>
      <c r="BI111" s="110"/>
      <c r="BJ111" s="110"/>
      <c r="BK111" s="110"/>
      <c r="BL111" s="110"/>
      <c r="BM111" s="110"/>
      <c r="BN111" s="110"/>
      <c r="BO111" s="110"/>
      <c r="BP111" s="111"/>
      <c r="BQ111" s="109">
        <v>0.5</v>
      </c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1"/>
      <c r="CB111" s="125" t="s">
        <v>53</v>
      </c>
      <c r="CC111" s="126"/>
      <c r="CD111" s="126"/>
      <c r="CE111" s="126"/>
      <c r="CF111" s="126"/>
      <c r="CG111" s="127"/>
      <c r="CH111" s="109" t="s">
        <v>54</v>
      </c>
      <c r="CI111" s="110"/>
      <c r="CJ111" s="110"/>
      <c r="CK111" s="110"/>
      <c r="CL111" s="110"/>
      <c r="CM111" s="110"/>
      <c r="CN111" s="110"/>
      <c r="CO111" s="110"/>
      <c r="CP111" s="111"/>
      <c r="CQ111" s="119">
        <v>3912</v>
      </c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1"/>
      <c r="DE111" s="105">
        <v>42095</v>
      </c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7"/>
      <c r="DR111" s="112" t="s">
        <v>338</v>
      </c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4"/>
      <c r="EC111" s="109" t="s">
        <v>56</v>
      </c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1"/>
      <c r="EO111" s="267" t="s">
        <v>65</v>
      </c>
      <c r="EP111" s="268"/>
      <c r="EQ111" s="268"/>
      <c r="ER111" s="268"/>
      <c r="ES111" s="268"/>
      <c r="ET111" s="268"/>
      <c r="EU111" s="268"/>
      <c r="EV111" s="268"/>
      <c r="EW111" s="268"/>
      <c r="EX111" s="268"/>
      <c r="EY111" s="268"/>
      <c r="EZ111" s="268"/>
      <c r="FA111" s="268"/>
      <c r="FB111" s="268"/>
      <c r="FC111" s="268"/>
      <c r="FD111" s="268"/>
      <c r="FE111" s="269"/>
      <c r="FF111" s="52"/>
    </row>
    <row r="112" spans="1:171" s="53" customFormat="1" ht="103.5" customHeight="1" x14ac:dyDescent="0.2">
      <c r="A112" s="112" t="s">
        <v>339</v>
      </c>
      <c r="B112" s="113"/>
      <c r="C112" s="113"/>
      <c r="D112" s="113"/>
      <c r="E112" s="113"/>
      <c r="F112" s="113"/>
      <c r="G112" s="113"/>
      <c r="H112" s="114"/>
      <c r="I112" s="125" t="s">
        <v>46</v>
      </c>
      <c r="J112" s="126"/>
      <c r="K112" s="126"/>
      <c r="L112" s="126"/>
      <c r="M112" s="126"/>
      <c r="N112" s="126"/>
      <c r="O112" s="126"/>
      <c r="P112" s="126"/>
      <c r="Q112" s="127"/>
      <c r="R112" s="125" t="s">
        <v>114</v>
      </c>
      <c r="S112" s="126"/>
      <c r="T112" s="126"/>
      <c r="U112" s="126"/>
      <c r="V112" s="126"/>
      <c r="W112" s="126"/>
      <c r="X112" s="126"/>
      <c r="Y112" s="126"/>
      <c r="Z112" s="127"/>
      <c r="AA112" s="271" t="s">
        <v>340</v>
      </c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3"/>
      <c r="AM112" s="99" t="s">
        <v>324</v>
      </c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1"/>
      <c r="BB112" s="112" t="s">
        <v>50</v>
      </c>
      <c r="BC112" s="113"/>
      <c r="BD112" s="113"/>
      <c r="BE112" s="113"/>
      <c r="BF112" s="113"/>
      <c r="BG112" s="114"/>
      <c r="BH112" s="109" t="s">
        <v>67</v>
      </c>
      <c r="BI112" s="110"/>
      <c r="BJ112" s="110"/>
      <c r="BK112" s="110"/>
      <c r="BL112" s="110"/>
      <c r="BM112" s="110"/>
      <c r="BN112" s="110"/>
      <c r="BO112" s="110"/>
      <c r="BP112" s="111"/>
      <c r="BQ112" s="109" t="s">
        <v>341</v>
      </c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1"/>
      <c r="CB112" s="125" t="s">
        <v>53</v>
      </c>
      <c r="CC112" s="126"/>
      <c r="CD112" s="126"/>
      <c r="CE112" s="126"/>
      <c r="CF112" s="126"/>
      <c r="CG112" s="127"/>
      <c r="CH112" s="109" t="s">
        <v>54</v>
      </c>
      <c r="CI112" s="110"/>
      <c r="CJ112" s="110"/>
      <c r="CK112" s="110"/>
      <c r="CL112" s="110"/>
      <c r="CM112" s="110"/>
      <c r="CN112" s="110"/>
      <c r="CO112" s="110"/>
      <c r="CP112" s="111"/>
      <c r="CQ112" s="119">
        <v>400</v>
      </c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1"/>
      <c r="DE112" s="105">
        <v>42095</v>
      </c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7"/>
      <c r="DR112" s="112" t="s">
        <v>108</v>
      </c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4"/>
      <c r="EC112" s="109" t="s">
        <v>56</v>
      </c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1"/>
      <c r="EO112" s="267" t="s">
        <v>65</v>
      </c>
      <c r="EP112" s="268"/>
      <c r="EQ112" s="268"/>
      <c r="ER112" s="268"/>
      <c r="ES112" s="268"/>
      <c r="ET112" s="268"/>
      <c r="EU112" s="268"/>
      <c r="EV112" s="268"/>
      <c r="EW112" s="268"/>
      <c r="EX112" s="268"/>
      <c r="EY112" s="268"/>
      <c r="EZ112" s="268"/>
      <c r="FA112" s="268"/>
      <c r="FB112" s="268"/>
      <c r="FC112" s="268"/>
      <c r="FD112" s="268"/>
      <c r="FE112" s="269"/>
      <c r="FF112" s="52"/>
    </row>
    <row r="113" spans="1:171" s="57" customFormat="1" ht="57" customHeight="1" x14ac:dyDescent="0.2">
      <c r="A113" s="125" t="s">
        <v>342</v>
      </c>
      <c r="B113" s="126"/>
      <c r="C113" s="126"/>
      <c r="D113" s="126"/>
      <c r="E113" s="126"/>
      <c r="F113" s="126"/>
      <c r="G113" s="126"/>
      <c r="H113" s="127"/>
      <c r="I113" s="278" t="s">
        <v>46</v>
      </c>
      <c r="J113" s="279"/>
      <c r="K113" s="279"/>
      <c r="L113" s="279"/>
      <c r="M113" s="279"/>
      <c r="N113" s="279"/>
      <c r="O113" s="279"/>
      <c r="P113" s="279"/>
      <c r="Q113" s="280"/>
      <c r="R113" s="278" t="s">
        <v>343</v>
      </c>
      <c r="S113" s="279"/>
      <c r="T113" s="279"/>
      <c r="U113" s="279"/>
      <c r="V113" s="279"/>
      <c r="W113" s="279"/>
      <c r="X113" s="279"/>
      <c r="Y113" s="279"/>
      <c r="Z113" s="280"/>
      <c r="AA113" s="281" t="s">
        <v>344</v>
      </c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3"/>
      <c r="AM113" s="281" t="s">
        <v>161</v>
      </c>
      <c r="AN113" s="282"/>
      <c r="AO113" s="282"/>
      <c r="AP113" s="282"/>
      <c r="AQ113" s="282"/>
      <c r="AR113" s="282"/>
      <c r="AS113" s="282"/>
      <c r="AT113" s="282"/>
      <c r="AU113" s="282"/>
      <c r="AV113" s="282"/>
      <c r="AW113" s="282"/>
      <c r="AX113" s="282"/>
      <c r="AY113" s="282"/>
      <c r="AZ113" s="282"/>
      <c r="BA113" s="283"/>
      <c r="BB113" s="278" t="s">
        <v>123</v>
      </c>
      <c r="BC113" s="279"/>
      <c r="BD113" s="279"/>
      <c r="BE113" s="279"/>
      <c r="BF113" s="279"/>
      <c r="BG113" s="280"/>
      <c r="BH113" s="284" t="s">
        <v>124</v>
      </c>
      <c r="BI113" s="285"/>
      <c r="BJ113" s="285"/>
      <c r="BK113" s="285"/>
      <c r="BL113" s="285"/>
      <c r="BM113" s="285"/>
      <c r="BN113" s="285"/>
      <c r="BO113" s="285"/>
      <c r="BP113" s="286"/>
      <c r="BQ113" s="287">
        <v>2</v>
      </c>
      <c r="BR113" s="288"/>
      <c r="BS113" s="288"/>
      <c r="BT113" s="288"/>
      <c r="BU113" s="288"/>
      <c r="BV113" s="288"/>
      <c r="BW113" s="288"/>
      <c r="BX113" s="288"/>
      <c r="BY113" s="288"/>
      <c r="BZ113" s="288"/>
      <c r="CA113" s="289"/>
      <c r="CB113" s="278" t="s">
        <v>53</v>
      </c>
      <c r="CC113" s="279"/>
      <c r="CD113" s="279"/>
      <c r="CE113" s="279"/>
      <c r="CF113" s="279"/>
      <c r="CG113" s="280"/>
      <c r="CH113" s="284" t="s">
        <v>54</v>
      </c>
      <c r="CI113" s="285"/>
      <c r="CJ113" s="285"/>
      <c r="CK113" s="285"/>
      <c r="CL113" s="285"/>
      <c r="CM113" s="285"/>
      <c r="CN113" s="285"/>
      <c r="CO113" s="285"/>
      <c r="CP113" s="286"/>
      <c r="CQ113" s="290">
        <v>142</v>
      </c>
      <c r="CR113" s="291"/>
      <c r="CS113" s="291"/>
      <c r="CT113" s="291"/>
      <c r="CU113" s="291"/>
      <c r="CV113" s="291"/>
      <c r="CW113" s="291"/>
      <c r="CX113" s="291"/>
      <c r="CY113" s="291"/>
      <c r="CZ113" s="291"/>
      <c r="DA113" s="291"/>
      <c r="DB113" s="291"/>
      <c r="DC113" s="291"/>
      <c r="DD113" s="292"/>
      <c r="DE113" s="105">
        <v>42125</v>
      </c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7"/>
      <c r="DR113" s="296" t="s">
        <v>345</v>
      </c>
      <c r="DS113" s="297"/>
      <c r="DT113" s="297"/>
      <c r="DU113" s="297"/>
      <c r="DV113" s="297"/>
      <c r="DW113" s="297"/>
      <c r="DX113" s="297"/>
      <c r="DY113" s="297"/>
      <c r="DZ113" s="297"/>
      <c r="EA113" s="297"/>
      <c r="EB113" s="298"/>
      <c r="EC113" s="262" t="s">
        <v>147</v>
      </c>
      <c r="ED113" s="262"/>
      <c r="EE113" s="262"/>
      <c r="EF113" s="262"/>
      <c r="EG113" s="262"/>
      <c r="EH113" s="262"/>
      <c r="EI113" s="262"/>
      <c r="EJ113" s="262"/>
      <c r="EK113" s="262"/>
      <c r="EL113" s="262"/>
      <c r="EM113" s="262"/>
      <c r="EN113" s="262"/>
      <c r="EO113" s="287" t="s">
        <v>65</v>
      </c>
      <c r="EP113" s="288"/>
      <c r="EQ113" s="288"/>
      <c r="ER113" s="288"/>
      <c r="ES113" s="288"/>
      <c r="ET113" s="288"/>
      <c r="EU113" s="288"/>
      <c r="EV113" s="288"/>
      <c r="EW113" s="288"/>
      <c r="EX113" s="288"/>
      <c r="EY113" s="288"/>
      <c r="EZ113" s="288"/>
      <c r="FA113" s="288"/>
      <c r="FB113" s="288"/>
      <c r="FC113" s="288"/>
      <c r="FD113" s="288"/>
      <c r="FE113" s="289"/>
      <c r="FF113" s="56"/>
    </row>
    <row r="114" spans="1:171" s="57" customFormat="1" ht="38.25" customHeight="1" x14ac:dyDescent="0.2">
      <c r="A114" s="125" t="s">
        <v>346</v>
      </c>
      <c r="B114" s="126"/>
      <c r="C114" s="126"/>
      <c r="D114" s="126"/>
      <c r="E114" s="126"/>
      <c r="F114" s="126"/>
      <c r="G114" s="126"/>
      <c r="H114" s="127"/>
      <c r="I114" s="125" t="s">
        <v>347</v>
      </c>
      <c r="J114" s="126"/>
      <c r="K114" s="126"/>
      <c r="L114" s="126"/>
      <c r="M114" s="126"/>
      <c r="N114" s="126"/>
      <c r="O114" s="126"/>
      <c r="P114" s="126"/>
      <c r="Q114" s="127"/>
      <c r="R114" s="125" t="s">
        <v>348</v>
      </c>
      <c r="S114" s="126"/>
      <c r="T114" s="126"/>
      <c r="U114" s="126"/>
      <c r="V114" s="126"/>
      <c r="W114" s="126"/>
      <c r="X114" s="126"/>
      <c r="Y114" s="126"/>
      <c r="Z114" s="127"/>
      <c r="AA114" s="281" t="s">
        <v>349</v>
      </c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3"/>
      <c r="AM114" s="281" t="s">
        <v>161</v>
      </c>
      <c r="AN114" s="282"/>
      <c r="AO114" s="282"/>
      <c r="AP114" s="282"/>
      <c r="AQ114" s="282"/>
      <c r="AR114" s="282"/>
      <c r="AS114" s="282"/>
      <c r="AT114" s="282"/>
      <c r="AU114" s="282"/>
      <c r="AV114" s="282"/>
      <c r="AW114" s="282"/>
      <c r="AX114" s="282"/>
      <c r="AY114" s="282"/>
      <c r="AZ114" s="282"/>
      <c r="BA114" s="283"/>
      <c r="BB114" s="278" t="s">
        <v>123</v>
      </c>
      <c r="BC114" s="279"/>
      <c r="BD114" s="279"/>
      <c r="BE114" s="279"/>
      <c r="BF114" s="279"/>
      <c r="BG114" s="280"/>
      <c r="BH114" s="284" t="s">
        <v>124</v>
      </c>
      <c r="BI114" s="285"/>
      <c r="BJ114" s="285"/>
      <c r="BK114" s="285"/>
      <c r="BL114" s="285"/>
      <c r="BM114" s="285"/>
      <c r="BN114" s="285"/>
      <c r="BO114" s="285"/>
      <c r="BP114" s="286"/>
      <c r="BQ114" s="287">
        <v>1</v>
      </c>
      <c r="BR114" s="288"/>
      <c r="BS114" s="288"/>
      <c r="BT114" s="288"/>
      <c r="BU114" s="288"/>
      <c r="BV114" s="288"/>
      <c r="BW114" s="288"/>
      <c r="BX114" s="288"/>
      <c r="BY114" s="288"/>
      <c r="BZ114" s="288"/>
      <c r="CA114" s="289"/>
      <c r="CB114" s="278" t="s">
        <v>53</v>
      </c>
      <c r="CC114" s="279"/>
      <c r="CD114" s="279"/>
      <c r="CE114" s="279"/>
      <c r="CF114" s="279"/>
      <c r="CG114" s="280"/>
      <c r="CH114" s="284" t="s">
        <v>54</v>
      </c>
      <c r="CI114" s="285"/>
      <c r="CJ114" s="285"/>
      <c r="CK114" s="285"/>
      <c r="CL114" s="285"/>
      <c r="CM114" s="285"/>
      <c r="CN114" s="285"/>
      <c r="CO114" s="285"/>
      <c r="CP114" s="286"/>
      <c r="CQ114" s="290">
        <v>1294</v>
      </c>
      <c r="CR114" s="291"/>
      <c r="CS114" s="291"/>
      <c r="CT114" s="291"/>
      <c r="CU114" s="291"/>
      <c r="CV114" s="291"/>
      <c r="CW114" s="291"/>
      <c r="CX114" s="291"/>
      <c r="CY114" s="291"/>
      <c r="CZ114" s="291"/>
      <c r="DA114" s="291"/>
      <c r="DB114" s="291"/>
      <c r="DC114" s="291"/>
      <c r="DD114" s="292"/>
      <c r="DE114" s="293">
        <v>42125</v>
      </c>
      <c r="DF114" s="294"/>
      <c r="DG114" s="294"/>
      <c r="DH114" s="294"/>
      <c r="DI114" s="294"/>
      <c r="DJ114" s="294"/>
      <c r="DK114" s="294"/>
      <c r="DL114" s="294"/>
      <c r="DM114" s="294"/>
      <c r="DN114" s="294"/>
      <c r="DO114" s="294"/>
      <c r="DP114" s="294"/>
      <c r="DQ114" s="295"/>
      <c r="DR114" s="296" t="s">
        <v>151</v>
      </c>
      <c r="DS114" s="297"/>
      <c r="DT114" s="297"/>
      <c r="DU114" s="297"/>
      <c r="DV114" s="297"/>
      <c r="DW114" s="297"/>
      <c r="DX114" s="297"/>
      <c r="DY114" s="297"/>
      <c r="DZ114" s="297"/>
      <c r="EA114" s="297"/>
      <c r="EB114" s="298"/>
      <c r="EC114" s="284" t="s">
        <v>147</v>
      </c>
      <c r="ED114" s="285"/>
      <c r="EE114" s="285"/>
      <c r="EF114" s="285"/>
      <c r="EG114" s="285"/>
      <c r="EH114" s="285"/>
      <c r="EI114" s="285"/>
      <c r="EJ114" s="285"/>
      <c r="EK114" s="285"/>
      <c r="EL114" s="285"/>
      <c r="EM114" s="285"/>
      <c r="EN114" s="286"/>
      <c r="EO114" s="287" t="s">
        <v>65</v>
      </c>
      <c r="EP114" s="288"/>
      <c r="EQ114" s="288"/>
      <c r="ER114" s="288"/>
      <c r="ES114" s="288"/>
      <c r="ET114" s="288"/>
      <c r="EU114" s="288"/>
      <c r="EV114" s="288"/>
      <c r="EW114" s="288"/>
      <c r="EX114" s="288"/>
      <c r="EY114" s="288"/>
      <c r="EZ114" s="288"/>
      <c r="FA114" s="288"/>
      <c r="FB114" s="288"/>
      <c r="FC114" s="288"/>
      <c r="FD114" s="288"/>
      <c r="FE114" s="288"/>
      <c r="FF114" s="56"/>
      <c r="FG114" s="61"/>
    </row>
    <row r="115" spans="1:171" s="57" customFormat="1" ht="57" customHeight="1" x14ac:dyDescent="0.2">
      <c r="A115" s="125" t="s">
        <v>472</v>
      </c>
      <c r="B115" s="126"/>
      <c r="C115" s="126"/>
      <c r="D115" s="126"/>
      <c r="E115" s="126"/>
      <c r="F115" s="126"/>
      <c r="G115" s="126"/>
      <c r="H115" s="127"/>
      <c r="I115" s="278" t="s">
        <v>46</v>
      </c>
      <c r="J115" s="279"/>
      <c r="K115" s="279"/>
      <c r="L115" s="279"/>
      <c r="M115" s="279"/>
      <c r="N115" s="279"/>
      <c r="O115" s="279"/>
      <c r="P115" s="279"/>
      <c r="Q115" s="280"/>
      <c r="R115" s="278" t="s">
        <v>351</v>
      </c>
      <c r="S115" s="279"/>
      <c r="T115" s="279"/>
      <c r="U115" s="279"/>
      <c r="V115" s="279"/>
      <c r="W115" s="279"/>
      <c r="X115" s="279"/>
      <c r="Y115" s="279"/>
      <c r="Z115" s="280"/>
      <c r="AA115" s="281" t="s">
        <v>352</v>
      </c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3"/>
      <c r="AM115" s="281" t="s">
        <v>161</v>
      </c>
      <c r="AN115" s="282"/>
      <c r="AO115" s="282"/>
      <c r="AP115" s="282"/>
      <c r="AQ115" s="282"/>
      <c r="AR115" s="282"/>
      <c r="AS115" s="282"/>
      <c r="AT115" s="282"/>
      <c r="AU115" s="282"/>
      <c r="AV115" s="282"/>
      <c r="AW115" s="282"/>
      <c r="AX115" s="282"/>
      <c r="AY115" s="282"/>
      <c r="AZ115" s="282"/>
      <c r="BA115" s="283"/>
      <c r="BB115" s="278" t="s">
        <v>123</v>
      </c>
      <c r="BC115" s="279"/>
      <c r="BD115" s="279"/>
      <c r="BE115" s="279"/>
      <c r="BF115" s="279"/>
      <c r="BG115" s="280"/>
      <c r="BH115" s="284" t="s">
        <v>124</v>
      </c>
      <c r="BI115" s="285"/>
      <c r="BJ115" s="285"/>
      <c r="BK115" s="285"/>
      <c r="BL115" s="285"/>
      <c r="BM115" s="285"/>
      <c r="BN115" s="285"/>
      <c r="BO115" s="285"/>
      <c r="BP115" s="286"/>
      <c r="BQ115" s="287">
        <v>1</v>
      </c>
      <c r="BR115" s="288"/>
      <c r="BS115" s="288"/>
      <c r="BT115" s="288"/>
      <c r="BU115" s="288"/>
      <c r="BV115" s="288"/>
      <c r="BW115" s="288"/>
      <c r="BX115" s="288"/>
      <c r="BY115" s="288"/>
      <c r="BZ115" s="288"/>
      <c r="CA115" s="289"/>
      <c r="CB115" s="278" t="s">
        <v>53</v>
      </c>
      <c r="CC115" s="279"/>
      <c r="CD115" s="279"/>
      <c r="CE115" s="279"/>
      <c r="CF115" s="279"/>
      <c r="CG115" s="280"/>
      <c r="CH115" s="284" t="s">
        <v>54</v>
      </c>
      <c r="CI115" s="285"/>
      <c r="CJ115" s="285"/>
      <c r="CK115" s="285"/>
      <c r="CL115" s="285"/>
      <c r="CM115" s="285"/>
      <c r="CN115" s="285"/>
      <c r="CO115" s="285"/>
      <c r="CP115" s="286"/>
      <c r="CQ115" s="290">
        <v>177</v>
      </c>
      <c r="CR115" s="291"/>
      <c r="CS115" s="291"/>
      <c r="CT115" s="291"/>
      <c r="CU115" s="291"/>
      <c r="CV115" s="291"/>
      <c r="CW115" s="291"/>
      <c r="CX115" s="291"/>
      <c r="CY115" s="291"/>
      <c r="CZ115" s="291"/>
      <c r="DA115" s="291"/>
      <c r="DB115" s="291"/>
      <c r="DC115" s="291"/>
      <c r="DD115" s="292"/>
      <c r="DE115" s="263">
        <v>42125</v>
      </c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96" t="s">
        <v>146</v>
      </c>
      <c r="DS115" s="297"/>
      <c r="DT115" s="297"/>
      <c r="DU115" s="297"/>
      <c r="DV115" s="297"/>
      <c r="DW115" s="297"/>
      <c r="DX115" s="297"/>
      <c r="DY115" s="297"/>
      <c r="DZ115" s="297"/>
      <c r="EA115" s="297"/>
      <c r="EB115" s="298"/>
      <c r="EC115" s="284" t="s">
        <v>147</v>
      </c>
      <c r="ED115" s="285"/>
      <c r="EE115" s="285"/>
      <c r="EF115" s="285"/>
      <c r="EG115" s="285"/>
      <c r="EH115" s="285"/>
      <c r="EI115" s="285"/>
      <c r="EJ115" s="285"/>
      <c r="EK115" s="285"/>
      <c r="EL115" s="285"/>
      <c r="EM115" s="285"/>
      <c r="EN115" s="286"/>
      <c r="EO115" s="287" t="s">
        <v>65</v>
      </c>
      <c r="EP115" s="288"/>
      <c r="EQ115" s="288"/>
      <c r="ER115" s="288"/>
      <c r="ES115" s="288"/>
      <c r="ET115" s="288"/>
      <c r="EU115" s="288"/>
      <c r="EV115" s="288"/>
      <c r="EW115" s="288"/>
      <c r="EX115" s="288"/>
      <c r="EY115" s="288"/>
      <c r="EZ115" s="288"/>
      <c r="FA115" s="288"/>
      <c r="FB115" s="288"/>
      <c r="FC115" s="288"/>
      <c r="FD115" s="288"/>
      <c r="FE115" s="289"/>
      <c r="FF115" s="56"/>
    </row>
    <row r="116" spans="1:171" s="64" customFormat="1" ht="93" customHeight="1" x14ac:dyDescent="0.25">
      <c r="A116" s="62">
        <v>10</v>
      </c>
      <c r="B116" s="109">
        <v>94</v>
      </c>
      <c r="C116" s="110"/>
      <c r="D116" s="110"/>
      <c r="E116" s="110"/>
      <c r="F116" s="110"/>
      <c r="G116" s="110"/>
      <c r="H116" s="111"/>
      <c r="I116" s="108" t="s">
        <v>46</v>
      </c>
      <c r="J116" s="108"/>
      <c r="K116" s="108"/>
      <c r="L116" s="108"/>
      <c r="M116" s="108"/>
      <c r="N116" s="108"/>
      <c r="O116" s="108"/>
      <c r="P116" s="108"/>
      <c r="Q116" s="108"/>
      <c r="R116" s="299" t="s">
        <v>357</v>
      </c>
      <c r="S116" s="300"/>
      <c r="T116" s="300"/>
      <c r="U116" s="300"/>
      <c r="V116" s="300"/>
      <c r="W116" s="300"/>
      <c r="X116" s="300"/>
      <c r="Y116" s="300"/>
      <c r="Z116" s="301"/>
      <c r="AA116" s="99" t="s">
        <v>358</v>
      </c>
      <c r="AB116" s="100" t="s">
        <v>359</v>
      </c>
      <c r="AC116" s="100" t="s">
        <v>359</v>
      </c>
      <c r="AD116" s="100" t="s">
        <v>359</v>
      </c>
      <c r="AE116" s="100" t="s">
        <v>359</v>
      </c>
      <c r="AF116" s="100" t="s">
        <v>359</v>
      </c>
      <c r="AG116" s="100" t="s">
        <v>359</v>
      </c>
      <c r="AH116" s="100" t="s">
        <v>359</v>
      </c>
      <c r="AI116" s="100" t="s">
        <v>359</v>
      </c>
      <c r="AJ116" s="100" t="s">
        <v>359</v>
      </c>
      <c r="AK116" s="100" t="s">
        <v>359</v>
      </c>
      <c r="AL116" s="101" t="s">
        <v>359</v>
      </c>
      <c r="AM116" s="99" t="s">
        <v>203</v>
      </c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1"/>
      <c r="BB116" s="109">
        <v>796</v>
      </c>
      <c r="BC116" s="110"/>
      <c r="BD116" s="110"/>
      <c r="BE116" s="110"/>
      <c r="BF116" s="110"/>
      <c r="BG116" s="111"/>
      <c r="BH116" s="109" t="s">
        <v>124</v>
      </c>
      <c r="BI116" s="110"/>
      <c r="BJ116" s="110"/>
      <c r="BK116" s="110"/>
      <c r="BL116" s="110"/>
      <c r="BM116" s="110"/>
      <c r="BN116" s="110"/>
      <c r="BO116" s="110"/>
      <c r="BP116" s="111"/>
      <c r="BQ116" s="109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1"/>
      <c r="CB116" s="108">
        <v>71135</v>
      </c>
      <c r="CC116" s="108"/>
      <c r="CD116" s="108"/>
      <c r="CE116" s="108"/>
      <c r="CF116" s="108"/>
      <c r="CG116" s="108"/>
      <c r="CH116" s="262" t="s">
        <v>54</v>
      </c>
      <c r="CI116" s="262"/>
      <c r="CJ116" s="262"/>
      <c r="CK116" s="262"/>
      <c r="CL116" s="262"/>
      <c r="CM116" s="262"/>
      <c r="CN116" s="262"/>
      <c r="CO116" s="262"/>
      <c r="CP116" s="262"/>
      <c r="CQ116" s="119">
        <v>559.6</v>
      </c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1"/>
      <c r="DE116" s="263">
        <v>42156</v>
      </c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108" t="s">
        <v>80</v>
      </c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9" t="s">
        <v>56</v>
      </c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1"/>
      <c r="EO116" s="103" t="s">
        <v>65</v>
      </c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63"/>
    </row>
    <row r="117" spans="1:171" s="67" customFormat="1" ht="96" customHeight="1" x14ac:dyDescent="0.25">
      <c r="A117" s="125" t="s">
        <v>350</v>
      </c>
      <c r="B117" s="126"/>
      <c r="C117" s="126"/>
      <c r="D117" s="126"/>
      <c r="E117" s="126"/>
      <c r="F117" s="126"/>
      <c r="G117" s="126"/>
      <c r="H117" s="127"/>
      <c r="I117" s="112" t="s">
        <v>464</v>
      </c>
      <c r="J117" s="126"/>
      <c r="K117" s="126"/>
      <c r="L117" s="126"/>
      <c r="M117" s="126"/>
      <c r="N117" s="126"/>
      <c r="O117" s="126"/>
      <c r="P117" s="126"/>
      <c r="Q117" s="127"/>
      <c r="R117" s="112" t="s">
        <v>456</v>
      </c>
      <c r="S117" s="113"/>
      <c r="T117" s="113"/>
      <c r="U117" s="113"/>
      <c r="V117" s="113"/>
      <c r="W117" s="113"/>
      <c r="X117" s="113"/>
      <c r="Y117" s="113"/>
      <c r="Z117" s="114"/>
      <c r="AA117" s="102" t="s">
        <v>457</v>
      </c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15" t="s">
        <v>465</v>
      </c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2" t="s">
        <v>50</v>
      </c>
      <c r="BC117" s="113"/>
      <c r="BD117" s="113"/>
      <c r="BE117" s="113"/>
      <c r="BF117" s="113"/>
      <c r="BG117" s="114"/>
      <c r="BH117" s="109" t="s">
        <v>51</v>
      </c>
      <c r="BI117" s="110"/>
      <c r="BJ117" s="110"/>
      <c r="BK117" s="110"/>
      <c r="BL117" s="110"/>
      <c r="BM117" s="110"/>
      <c r="BN117" s="110"/>
      <c r="BO117" s="110"/>
      <c r="BP117" s="111"/>
      <c r="BQ117" s="109" t="s">
        <v>458</v>
      </c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1"/>
      <c r="CB117" s="116" t="s">
        <v>22</v>
      </c>
      <c r="CC117" s="117"/>
      <c r="CD117" s="117"/>
      <c r="CE117" s="117"/>
      <c r="CF117" s="117"/>
      <c r="CG117" s="118"/>
      <c r="CH117" s="99" t="s">
        <v>54</v>
      </c>
      <c r="CI117" s="100"/>
      <c r="CJ117" s="100"/>
      <c r="CK117" s="100"/>
      <c r="CL117" s="100"/>
      <c r="CM117" s="100"/>
      <c r="CN117" s="100"/>
      <c r="CO117" s="100"/>
      <c r="CP117" s="101"/>
      <c r="CQ117" s="119">
        <v>300</v>
      </c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1"/>
      <c r="DE117" s="122">
        <v>42156</v>
      </c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4"/>
      <c r="DR117" s="112" t="s">
        <v>223</v>
      </c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4"/>
      <c r="EC117" s="109" t="s">
        <v>459</v>
      </c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1"/>
      <c r="EO117" s="109" t="s">
        <v>65</v>
      </c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1"/>
      <c r="FF117" s="65"/>
      <c r="FG117" s="66"/>
      <c r="FH117" s="66"/>
      <c r="FI117" s="66"/>
    </row>
    <row r="118" spans="1:171" s="67" customFormat="1" ht="86.25" customHeight="1" x14ac:dyDescent="0.25">
      <c r="A118" s="112" t="s">
        <v>473</v>
      </c>
      <c r="B118" s="113"/>
      <c r="C118" s="113"/>
      <c r="D118" s="113"/>
      <c r="E118" s="113"/>
      <c r="F118" s="113"/>
      <c r="G118" s="113"/>
      <c r="H118" s="114"/>
      <c r="I118" s="112" t="s">
        <v>464</v>
      </c>
      <c r="J118" s="126"/>
      <c r="K118" s="126"/>
      <c r="L118" s="126"/>
      <c r="M118" s="126"/>
      <c r="N118" s="126"/>
      <c r="O118" s="126"/>
      <c r="P118" s="126"/>
      <c r="Q118" s="127"/>
      <c r="R118" s="112" t="s">
        <v>460</v>
      </c>
      <c r="S118" s="113"/>
      <c r="T118" s="113"/>
      <c r="U118" s="113"/>
      <c r="V118" s="113"/>
      <c r="W118" s="113"/>
      <c r="X118" s="113"/>
      <c r="Y118" s="113"/>
      <c r="Z118" s="114"/>
      <c r="AA118" s="102" t="s">
        <v>461</v>
      </c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15" t="s">
        <v>465</v>
      </c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2" t="s">
        <v>462</v>
      </c>
      <c r="BC118" s="113"/>
      <c r="BD118" s="113"/>
      <c r="BE118" s="113"/>
      <c r="BF118" s="113"/>
      <c r="BG118" s="114"/>
      <c r="BH118" s="109" t="s">
        <v>463</v>
      </c>
      <c r="BI118" s="110"/>
      <c r="BJ118" s="110"/>
      <c r="BK118" s="110"/>
      <c r="BL118" s="110"/>
      <c r="BM118" s="110"/>
      <c r="BN118" s="110"/>
      <c r="BO118" s="110"/>
      <c r="BP118" s="111"/>
      <c r="BQ118" s="109">
        <v>2.88</v>
      </c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1"/>
      <c r="CB118" s="116" t="s">
        <v>22</v>
      </c>
      <c r="CC118" s="117"/>
      <c r="CD118" s="117"/>
      <c r="CE118" s="117"/>
      <c r="CF118" s="117"/>
      <c r="CG118" s="118"/>
      <c r="CH118" s="99" t="s">
        <v>54</v>
      </c>
      <c r="CI118" s="100"/>
      <c r="CJ118" s="100"/>
      <c r="CK118" s="100"/>
      <c r="CL118" s="100"/>
      <c r="CM118" s="100"/>
      <c r="CN118" s="100"/>
      <c r="CO118" s="100"/>
      <c r="CP118" s="101"/>
      <c r="CQ118" s="119">
        <v>500</v>
      </c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1"/>
      <c r="DE118" s="122">
        <v>42156</v>
      </c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4"/>
      <c r="DR118" s="112" t="s">
        <v>223</v>
      </c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4"/>
      <c r="EC118" s="109" t="s">
        <v>459</v>
      </c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1"/>
      <c r="EO118" s="109" t="s">
        <v>65</v>
      </c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1"/>
      <c r="FF118" s="65"/>
      <c r="FG118" s="66"/>
      <c r="FH118" s="66"/>
      <c r="FI118" s="66"/>
    </row>
    <row r="119" spans="1:171" s="53" customFormat="1" ht="39" customHeight="1" x14ac:dyDescent="0.2">
      <c r="A119" s="98" t="s">
        <v>474</v>
      </c>
      <c r="B119" s="98"/>
      <c r="C119" s="98"/>
      <c r="D119" s="98"/>
      <c r="E119" s="98"/>
      <c r="F119" s="98"/>
      <c r="G119" s="98"/>
      <c r="H119" s="98"/>
      <c r="I119" s="98" t="s">
        <v>361</v>
      </c>
      <c r="J119" s="98"/>
      <c r="K119" s="98"/>
      <c r="L119" s="98"/>
      <c r="M119" s="98"/>
      <c r="N119" s="98"/>
      <c r="O119" s="98"/>
      <c r="P119" s="98"/>
      <c r="Q119" s="98"/>
      <c r="R119" s="112" t="s">
        <v>362</v>
      </c>
      <c r="S119" s="113"/>
      <c r="T119" s="113"/>
      <c r="U119" s="113"/>
      <c r="V119" s="113"/>
      <c r="W119" s="113"/>
      <c r="X119" s="113"/>
      <c r="Y119" s="113"/>
      <c r="Z119" s="114"/>
      <c r="AA119" s="102" t="s">
        <v>363</v>
      </c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 t="s">
        <v>161</v>
      </c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98" t="s">
        <v>123</v>
      </c>
      <c r="BC119" s="98"/>
      <c r="BD119" s="98"/>
      <c r="BE119" s="98"/>
      <c r="BF119" s="98"/>
      <c r="BG119" s="98"/>
      <c r="BH119" s="262" t="s">
        <v>124</v>
      </c>
      <c r="BI119" s="262"/>
      <c r="BJ119" s="262"/>
      <c r="BK119" s="262"/>
      <c r="BL119" s="262"/>
      <c r="BM119" s="262"/>
      <c r="BN119" s="262"/>
      <c r="BO119" s="262"/>
      <c r="BP119" s="262"/>
      <c r="BQ119" s="103" t="s">
        <v>234</v>
      </c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98" t="s">
        <v>53</v>
      </c>
      <c r="CC119" s="98"/>
      <c r="CD119" s="98"/>
      <c r="CE119" s="98"/>
      <c r="CF119" s="98"/>
      <c r="CG119" s="98"/>
      <c r="CH119" s="262" t="s">
        <v>54</v>
      </c>
      <c r="CI119" s="262"/>
      <c r="CJ119" s="262"/>
      <c r="CK119" s="262"/>
      <c r="CL119" s="262"/>
      <c r="CM119" s="262"/>
      <c r="CN119" s="262"/>
      <c r="CO119" s="262"/>
      <c r="CP119" s="262"/>
      <c r="CQ119" s="104">
        <v>750</v>
      </c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263">
        <v>42156</v>
      </c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108" t="s">
        <v>223</v>
      </c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262" t="s">
        <v>147</v>
      </c>
      <c r="ED119" s="262"/>
      <c r="EE119" s="262"/>
      <c r="EF119" s="262"/>
      <c r="EG119" s="262"/>
      <c r="EH119" s="262"/>
      <c r="EI119" s="262"/>
      <c r="EJ119" s="262"/>
      <c r="EK119" s="262"/>
      <c r="EL119" s="262"/>
      <c r="EM119" s="262"/>
      <c r="EN119" s="262"/>
      <c r="EO119" s="103" t="s">
        <v>65</v>
      </c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52"/>
    </row>
    <row r="120" spans="1:171" s="53" customFormat="1" ht="78.75" customHeight="1" x14ac:dyDescent="0.2">
      <c r="A120" s="98" t="s">
        <v>475</v>
      </c>
      <c r="B120" s="98"/>
      <c r="C120" s="98"/>
      <c r="D120" s="98"/>
      <c r="E120" s="98"/>
      <c r="F120" s="98"/>
      <c r="G120" s="98"/>
      <c r="H120" s="98"/>
      <c r="I120" s="98" t="s">
        <v>46</v>
      </c>
      <c r="J120" s="98"/>
      <c r="K120" s="98"/>
      <c r="L120" s="98"/>
      <c r="M120" s="98"/>
      <c r="N120" s="98"/>
      <c r="O120" s="98"/>
      <c r="P120" s="98"/>
      <c r="Q120" s="98"/>
      <c r="R120" s="98" t="s">
        <v>143</v>
      </c>
      <c r="S120" s="98"/>
      <c r="T120" s="98"/>
      <c r="U120" s="98"/>
      <c r="V120" s="98"/>
      <c r="W120" s="98"/>
      <c r="X120" s="98"/>
      <c r="Y120" s="98"/>
      <c r="Z120" s="98"/>
      <c r="AA120" s="102" t="s">
        <v>144</v>
      </c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 t="s">
        <v>145</v>
      </c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98" t="s">
        <v>123</v>
      </c>
      <c r="BC120" s="98"/>
      <c r="BD120" s="98"/>
      <c r="BE120" s="98"/>
      <c r="BF120" s="98"/>
      <c r="BG120" s="98"/>
      <c r="BH120" s="262" t="s">
        <v>124</v>
      </c>
      <c r="BI120" s="262"/>
      <c r="BJ120" s="262"/>
      <c r="BK120" s="262"/>
      <c r="BL120" s="262"/>
      <c r="BM120" s="262"/>
      <c r="BN120" s="262"/>
      <c r="BO120" s="262"/>
      <c r="BP120" s="262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98" t="s">
        <v>53</v>
      </c>
      <c r="CC120" s="98"/>
      <c r="CD120" s="98"/>
      <c r="CE120" s="98"/>
      <c r="CF120" s="98"/>
      <c r="CG120" s="98"/>
      <c r="CH120" s="262" t="s">
        <v>54</v>
      </c>
      <c r="CI120" s="262"/>
      <c r="CJ120" s="262"/>
      <c r="CK120" s="262"/>
      <c r="CL120" s="262"/>
      <c r="CM120" s="262"/>
      <c r="CN120" s="262"/>
      <c r="CO120" s="262"/>
      <c r="CP120" s="262"/>
      <c r="CQ120" s="104">
        <v>12159</v>
      </c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263">
        <v>42156</v>
      </c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108" t="s">
        <v>108</v>
      </c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262" t="s">
        <v>147</v>
      </c>
      <c r="ED120" s="262"/>
      <c r="EE120" s="262"/>
      <c r="EF120" s="262"/>
      <c r="EG120" s="262"/>
      <c r="EH120" s="262"/>
      <c r="EI120" s="262"/>
      <c r="EJ120" s="262"/>
      <c r="EK120" s="262"/>
      <c r="EL120" s="262"/>
      <c r="EM120" s="262"/>
      <c r="EN120" s="262"/>
      <c r="EO120" s="103" t="s">
        <v>65</v>
      </c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52"/>
      <c r="FG120" s="60"/>
      <c r="FH120" s="60"/>
      <c r="FI120" s="60"/>
      <c r="FJ120" s="60"/>
      <c r="FK120" s="60"/>
      <c r="FL120" s="60"/>
      <c r="FM120" s="60"/>
      <c r="FN120" s="60"/>
      <c r="FO120" s="60"/>
    </row>
    <row r="121" spans="1:171" s="57" customFormat="1" ht="126.75" customHeight="1" x14ac:dyDescent="0.2">
      <c r="A121" s="125" t="s">
        <v>360</v>
      </c>
      <c r="B121" s="126"/>
      <c r="C121" s="126"/>
      <c r="D121" s="126"/>
      <c r="E121" s="126"/>
      <c r="F121" s="126"/>
      <c r="G121" s="126"/>
      <c r="H121" s="127"/>
      <c r="I121" s="278" t="s">
        <v>46</v>
      </c>
      <c r="J121" s="279"/>
      <c r="K121" s="279"/>
      <c r="L121" s="279"/>
      <c r="M121" s="279"/>
      <c r="N121" s="279"/>
      <c r="O121" s="279"/>
      <c r="P121" s="279"/>
      <c r="Q121" s="280"/>
      <c r="R121" s="299" t="s">
        <v>357</v>
      </c>
      <c r="S121" s="300"/>
      <c r="T121" s="300"/>
      <c r="U121" s="300"/>
      <c r="V121" s="300"/>
      <c r="W121" s="300"/>
      <c r="X121" s="300"/>
      <c r="Y121" s="300"/>
      <c r="Z121" s="301"/>
      <c r="AA121" s="281" t="s">
        <v>387</v>
      </c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3"/>
      <c r="AM121" s="306" t="s">
        <v>388</v>
      </c>
      <c r="AN121" s="307"/>
      <c r="AO121" s="307"/>
      <c r="AP121" s="307"/>
      <c r="AQ121" s="307"/>
      <c r="AR121" s="307"/>
      <c r="AS121" s="307"/>
      <c r="AT121" s="307"/>
      <c r="AU121" s="307"/>
      <c r="AV121" s="307"/>
      <c r="AW121" s="307"/>
      <c r="AX121" s="307"/>
      <c r="AY121" s="307"/>
      <c r="AZ121" s="307"/>
      <c r="BA121" s="308"/>
      <c r="BB121" s="278" t="s">
        <v>389</v>
      </c>
      <c r="BC121" s="279"/>
      <c r="BD121" s="279"/>
      <c r="BE121" s="279"/>
      <c r="BF121" s="279"/>
      <c r="BG121" s="280"/>
      <c r="BH121" s="284" t="s">
        <v>124</v>
      </c>
      <c r="BI121" s="285"/>
      <c r="BJ121" s="285"/>
      <c r="BK121" s="285"/>
      <c r="BL121" s="285"/>
      <c r="BM121" s="285"/>
      <c r="BN121" s="285"/>
      <c r="BO121" s="285"/>
      <c r="BP121" s="286"/>
      <c r="BQ121" s="287">
        <v>1</v>
      </c>
      <c r="BR121" s="288"/>
      <c r="BS121" s="288"/>
      <c r="BT121" s="288"/>
      <c r="BU121" s="288"/>
      <c r="BV121" s="288"/>
      <c r="BW121" s="288"/>
      <c r="BX121" s="288"/>
      <c r="BY121" s="288"/>
      <c r="BZ121" s="288"/>
      <c r="CA121" s="289"/>
      <c r="CB121" s="278" t="s">
        <v>53</v>
      </c>
      <c r="CC121" s="279"/>
      <c r="CD121" s="279"/>
      <c r="CE121" s="279"/>
      <c r="CF121" s="279"/>
      <c r="CG121" s="280"/>
      <c r="CH121" s="284" t="s">
        <v>54</v>
      </c>
      <c r="CI121" s="285"/>
      <c r="CJ121" s="285"/>
      <c r="CK121" s="285"/>
      <c r="CL121" s="285"/>
      <c r="CM121" s="285"/>
      <c r="CN121" s="285"/>
      <c r="CO121" s="285"/>
      <c r="CP121" s="286"/>
      <c r="CQ121" s="290">
        <v>555</v>
      </c>
      <c r="CR121" s="291"/>
      <c r="CS121" s="291"/>
      <c r="CT121" s="291"/>
      <c r="CU121" s="291"/>
      <c r="CV121" s="291"/>
      <c r="CW121" s="291"/>
      <c r="CX121" s="291"/>
      <c r="CY121" s="291"/>
      <c r="CZ121" s="291"/>
      <c r="DA121" s="291"/>
      <c r="DB121" s="291"/>
      <c r="DC121" s="291"/>
      <c r="DD121" s="292"/>
      <c r="DE121" s="263">
        <v>42156</v>
      </c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96" t="s">
        <v>390</v>
      </c>
      <c r="DS121" s="297"/>
      <c r="DT121" s="297"/>
      <c r="DU121" s="297"/>
      <c r="DV121" s="297"/>
      <c r="DW121" s="297"/>
      <c r="DX121" s="297"/>
      <c r="DY121" s="297"/>
      <c r="DZ121" s="297"/>
      <c r="EA121" s="297"/>
      <c r="EB121" s="298"/>
      <c r="EC121" s="284" t="s">
        <v>56</v>
      </c>
      <c r="ED121" s="285"/>
      <c r="EE121" s="285"/>
      <c r="EF121" s="285"/>
      <c r="EG121" s="285"/>
      <c r="EH121" s="285"/>
      <c r="EI121" s="285"/>
      <c r="EJ121" s="285"/>
      <c r="EK121" s="285"/>
      <c r="EL121" s="285"/>
      <c r="EM121" s="285"/>
      <c r="EN121" s="286"/>
      <c r="EO121" s="287" t="s">
        <v>65</v>
      </c>
      <c r="EP121" s="288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  <c r="FE121" s="289"/>
      <c r="FF121" s="56"/>
    </row>
    <row r="122" spans="1:171" s="57" customFormat="1" ht="57" customHeight="1" x14ac:dyDescent="0.2">
      <c r="A122" s="125" t="s">
        <v>364</v>
      </c>
      <c r="B122" s="126"/>
      <c r="C122" s="126"/>
      <c r="D122" s="126"/>
      <c r="E122" s="126"/>
      <c r="F122" s="126"/>
      <c r="G122" s="126"/>
      <c r="H122" s="127"/>
      <c r="I122" s="278" t="s">
        <v>46</v>
      </c>
      <c r="J122" s="279"/>
      <c r="K122" s="279"/>
      <c r="L122" s="279"/>
      <c r="M122" s="279"/>
      <c r="N122" s="279"/>
      <c r="O122" s="279"/>
      <c r="P122" s="279"/>
      <c r="Q122" s="280"/>
      <c r="R122" s="278" t="s">
        <v>391</v>
      </c>
      <c r="S122" s="279"/>
      <c r="T122" s="279"/>
      <c r="U122" s="279"/>
      <c r="V122" s="279"/>
      <c r="W122" s="279"/>
      <c r="X122" s="279"/>
      <c r="Y122" s="279"/>
      <c r="Z122" s="280"/>
      <c r="AA122" s="281" t="s">
        <v>392</v>
      </c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3"/>
      <c r="AM122" s="281" t="s">
        <v>161</v>
      </c>
      <c r="AN122" s="282"/>
      <c r="AO122" s="282"/>
      <c r="AP122" s="282"/>
      <c r="AQ122" s="282"/>
      <c r="AR122" s="282"/>
      <c r="AS122" s="282"/>
      <c r="AT122" s="282"/>
      <c r="AU122" s="282"/>
      <c r="AV122" s="282"/>
      <c r="AW122" s="282"/>
      <c r="AX122" s="282"/>
      <c r="AY122" s="282"/>
      <c r="AZ122" s="282"/>
      <c r="BA122" s="283"/>
      <c r="BB122" s="278" t="s">
        <v>123</v>
      </c>
      <c r="BC122" s="279"/>
      <c r="BD122" s="279"/>
      <c r="BE122" s="279"/>
      <c r="BF122" s="279"/>
      <c r="BG122" s="280"/>
      <c r="BH122" s="284" t="s">
        <v>124</v>
      </c>
      <c r="BI122" s="285"/>
      <c r="BJ122" s="285"/>
      <c r="BK122" s="285"/>
      <c r="BL122" s="285"/>
      <c r="BM122" s="285"/>
      <c r="BN122" s="285"/>
      <c r="BO122" s="285"/>
      <c r="BP122" s="286"/>
      <c r="BQ122" s="287">
        <v>1</v>
      </c>
      <c r="BR122" s="288"/>
      <c r="BS122" s="288"/>
      <c r="BT122" s="288"/>
      <c r="BU122" s="288"/>
      <c r="BV122" s="288"/>
      <c r="BW122" s="288"/>
      <c r="BX122" s="288"/>
      <c r="BY122" s="288"/>
      <c r="BZ122" s="288"/>
      <c r="CA122" s="289"/>
      <c r="CB122" s="278" t="s">
        <v>53</v>
      </c>
      <c r="CC122" s="279"/>
      <c r="CD122" s="279"/>
      <c r="CE122" s="279"/>
      <c r="CF122" s="279"/>
      <c r="CG122" s="280"/>
      <c r="CH122" s="284" t="s">
        <v>54</v>
      </c>
      <c r="CI122" s="285"/>
      <c r="CJ122" s="285"/>
      <c r="CK122" s="285"/>
      <c r="CL122" s="285"/>
      <c r="CM122" s="285"/>
      <c r="CN122" s="285"/>
      <c r="CO122" s="285"/>
      <c r="CP122" s="286"/>
      <c r="CQ122" s="290">
        <v>236</v>
      </c>
      <c r="CR122" s="291"/>
      <c r="CS122" s="291"/>
      <c r="CT122" s="291"/>
      <c r="CU122" s="291"/>
      <c r="CV122" s="291"/>
      <c r="CW122" s="291"/>
      <c r="CX122" s="291"/>
      <c r="CY122" s="291"/>
      <c r="CZ122" s="291"/>
      <c r="DA122" s="291"/>
      <c r="DB122" s="291"/>
      <c r="DC122" s="291"/>
      <c r="DD122" s="292"/>
      <c r="DE122" s="270">
        <v>42156</v>
      </c>
      <c r="DF122" s="270"/>
      <c r="DG122" s="270"/>
      <c r="DH122" s="270"/>
      <c r="DI122" s="270"/>
      <c r="DJ122" s="270"/>
      <c r="DK122" s="270"/>
      <c r="DL122" s="270"/>
      <c r="DM122" s="270"/>
      <c r="DN122" s="270"/>
      <c r="DO122" s="270"/>
      <c r="DP122" s="270"/>
      <c r="DQ122" s="270"/>
      <c r="DR122" s="296" t="s">
        <v>151</v>
      </c>
      <c r="DS122" s="297"/>
      <c r="DT122" s="297"/>
      <c r="DU122" s="297"/>
      <c r="DV122" s="297"/>
      <c r="DW122" s="297"/>
      <c r="DX122" s="297"/>
      <c r="DY122" s="297"/>
      <c r="DZ122" s="297"/>
      <c r="EA122" s="297"/>
      <c r="EB122" s="298"/>
      <c r="EC122" s="262" t="s">
        <v>147</v>
      </c>
      <c r="ED122" s="262"/>
      <c r="EE122" s="262"/>
      <c r="EF122" s="262"/>
      <c r="EG122" s="262"/>
      <c r="EH122" s="262"/>
      <c r="EI122" s="262"/>
      <c r="EJ122" s="262"/>
      <c r="EK122" s="262"/>
      <c r="EL122" s="262"/>
      <c r="EM122" s="262"/>
      <c r="EN122" s="262"/>
      <c r="EO122" s="287" t="s">
        <v>65</v>
      </c>
      <c r="EP122" s="288"/>
      <c r="EQ122" s="288"/>
      <c r="ER122" s="288"/>
      <c r="ES122" s="288"/>
      <c r="ET122" s="288"/>
      <c r="EU122" s="288"/>
      <c r="EV122" s="288"/>
      <c r="EW122" s="288"/>
      <c r="EX122" s="288"/>
      <c r="EY122" s="288"/>
      <c r="EZ122" s="288"/>
      <c r="FA122" s="288"/>
      <c r="FB122" s="288"/>
      <c r="FC122" s="288"/>
      <c r="FD122" s="288"/>
      <c r="FE122" s="289"/>
      <c r="FF122" s="56"/>
    </row>
    <row r="123" spans="1:171" s="57" customFormat="1" ht="57" customHeight="1" x14ac:dyDescent="0.2">
      <c r="A123" s="125" t="s">
        <v>368</v>
      </c>
      <c r="B123" s="126"/>
      <c r="C123" s="126"/>
      <c r="D123" s="126"/>
      <c r="E123" s="126"/>
      <c r="F123" s="126"/>
      <c r="G123" s="126"/>
      <c r="H123" s="127"/>
      <c r="I123" s="278" t="s">
        <v>46</v>
      </c>
      <c r="J123" s="279"/>
      <c r="K123" s="279"/>
      <c r="L123" s="279"/>
      <c r="M123" s="279"/>
      <c r="N123" s="279"/>
      <c r="O123" s="279"/>
      <c r="P123" s="279"/>
      <c r="Q123" s="280"/>
      <c r="R123" s="278" t="s">
        <v>391</v>
      </c>
      <c r="S123" s="279"/>
      <c r="T123" s="279"/>
      <c r="U123" s="279"/>
      <c r="V123" s="279"/>
      <c r="W123" s="279"/>
      <c r="X123" s="279"/>
      <c r="Y123" s="279"/>
      <c r="Z123" s="280"/>
      <c r="AA123" s="281" t="s">
        <v>394</v>
      </c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3"/>
      <c r="AM123" s="281" t="s">
        <v>161</v>
      </c>
      <c r="AN123" s="282"/>
      <c r="AO123" s="282"/>
      <c r="AP123" s="282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3"/>
      <c r="BB123" s="278" t="s">
        <v>123</v>
      </c>
      <c r="BC123" s="279"/>
      <c r="BD123" s="279"/>
      <c r="BE123" s="279"/>
      <c r="BF123" s="279"/>
      <c r="BG123" s="280"/>
      <c r="BH123" s="284" t="s">
        <v>124</v>
      </c>
      <c r="BI123" s="285"/>
      <c r="BJ123" s="285"/>
      <c r="BK123" s="285"/>
      <c r="BL123" s="285"/>
      <c r="BM123" s="285"/>
      <c r="BN123" s="285"/>
      <c r="BO123" s="285"/>
      <c r="BP123" s="286"/>
      <c r="BQ123" s="287">
        <v>1</v>
      </c>
      <c r="BR123" s="288"/>
      <c r="BS123" s="288"/>
      <c r="BT123" s="288"/>
      <c r="BU123" s="288"/>
      <c r="BV123" s="288"/>
      <c r="BW123" s="288"/>
      <c r="BX123" s="288"/>
      <c r="BY123" s="288"/>
      <c r="BZ123" s="288"/>
      <c r="CA123" s="289"/>
      <c r="CB123" s="278" t="s">
        <v>53</v>
      </c>
      <c r="CC123" s="279"/>
      <c r="CD123" s="279"/>
      <c r="CE123" s="279"/>
      <c r="CF123" s="279"/>
      <c r="CG123" s="280"/>
      <c r="CH123" s="284" t="s">
        <v>54</v>
      </c>
      <c r="CI123" s="285"/>
      <c r="CJ123" s="285"/>
      <c r="CK123" s="285"/>
      <c r="CL123" s="285"/>
      <c r="CM123" s="285"/>
      <c r="CN123" s="285"/>
      <c r="CO123" s="285"/>
      <c r="CP123" s="286"/>
      <c r="CQ123" s="290">
        <v>319</v>
      </c>
      <c r="CR123" s="291"/>
      <c r="CS123" s="291"/>
      <c r="CT123" s="291"/>
      <c r="CU123" s="291"/>
      <c r="CV123" s="291"/>
      <c r="CW123" s="291"/>
      <c r="CX123" s="291"/>
      <c r="CY123" s="291"/>
      <c r="CZ123" s="291"/>
      <c r="DA123" s="291"/>
      <c r="DB123" s="291"/>
      <c r="DC123" s="291"/>
      <c r="DD123" s="292"/>
      <c r="DE123" s="270">
        <v>42156</v>
      </c>
      <c r="DF123" s="270"/>
      <c r="DG123" s="270"/>
      <c r="DH123" s="270"/>
      <c r="DI123" s="270"/>
      <c r="DJ123" s="270"/>
      <c r="DK123" s="270"/>
      <c r="DL123" s="270"/>
      <c r="DM123" s="270"/>
      <c r="DN123" s="270"/>
      <c r="DO123" s="270"/>
      <c r="DP123" s="270"/>
      <c r="DQ123" s="270"/>
      <c r="DR123" s="296" t="s">
        <v>151</v>
      </c>
      <c r="DS123" s="297"/>
      <c r="DT123" s="297"/>
      <c r="DU123" s="297"/>
      <c r="DV123" s="297"/>
      <c r="DW123" s="297"/>
      <c r="DX123" s="297"/>
      <c r="DY123" s="297"/>
      <c r="DZ123" s="297"/>
      <c r="EA123" s="297"/>
      <c r="EB123" s="298"/>
      <c r="EC123" s="262" t="s">
        <v>147</v>
      </c>
      <c r="ED123" s="262"/>
      <c r="EE123" s="262"/>
      <c r="EF123" s="262"/>
      <c r="EG123" s="262"/>
      <c r="EH123" s="262"/>
      <c r="EI123" s="262"/>
      <c r="EJ123" s="262"/>
      <c r="EK123" s="262"/>
      <c r="EL123" s="262"/>
      <c r="EM123" s="262"/>
      <c r="EN123" s="262"/>
      <c r="EO123" s="287" t="s">
        <v>65</v>
      </c>
      <c r="EP123" s="288"/>
      <c r="EQ123" s="288"/>
      <c r="ER123" s="288"/>
      <c r="ES123" s="288"/>
      <c r="ET123" s="288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9"/>
      <c r="FF123" s="56"/>
    </row>
    <row r="124" spans="1:171" s="57" customFormat="1" ht="57" customHeight="1" x14ac:dyDescent="0.2">
      <c r="A124" s="125" t="s">
        <v>369</v>
      </c>
      <c r="B124" s="126"/>
      <c r="C124" s="126"/>
      <c r="D124" s="126"/>
      <c r="E124" s="126"/>
      <c r="F124" s="126"/>
      <c r="G124" s="126"/>
      <c r="H124" s="127"/>
      <c r="I124" s="278" t="s">
        <v>46</v>
      </c>
      <c r="J124" s="279"/>
      <c r="K124" s="279"/>
      <c r="L124" s="279"/>
      <c r="M124" s="279"/>
      <c r="N124" s="279"/>
      <c r="O124" s="279"/>
      <c r="P124" s="279"/>
      <c r="Q124" s="280"/>
      <c r="R124" s="278" t="s">
        <v>343</v>
      </c>
      <c r="S124" s="279"/>
      <c r="T124" s="279"/>
      <c r="U124" s="279"/>
      <c r="V124" s="279"/>
      <c r="W124" s="279"/>
      <c r="X124" s="279"/>
      <c r="Y124" s="279"/>
      <c r="Z124" s="280"/>
      <c r="AA124" s="281" t="s">
        <v>396</v>
      </c>
      <c r="AB124" s="282"/>
      <c r="AC124" s="282"/>
      <c r="AD124" s="282"/>
      <c r="AE124" s="282"/>
      <c r="AF124" s="282"/>
      <c r="AG124" s="282"/>
      <c r="AH124" s="282"/>
      <c r="AI124" s="282"/>
      <c r="AJ124" s="282"/>
      <c r="AK124" s="282"/>
      <c r="AL124" s="283"/>
      <c r="AM124" s="281" t="s">
        <v>161</v>
      </c>
      <c r="AN124" s="282"/>
      <c r="AO124" s="282"/>
      <c r="AP124" s="282"/>
      <c r="AQ124" s="282"/>
      <c r="AR124" s="282"/>
      <c r="AS124" s="282"/>
      <c r="AT124" s="282"/>
      <c r="AU124" s="282"/>
      <c r="AV124" s="282"/>
      <c r="AW124" s="282"/>
      <c r="AX124" s="282"/>
      <c r="AY124" s="282"/>
      <c r="AZ124" s="282"/>
      <c r="BA124" s="283"/>
      <c r="BB124" s="278" t="s">
        <v>123</v>
      </c>
      <c r="BC124" s="279"/>
      <c r="BD124" s="279"/>
      <c r="BE124" s="279"/>
      <c r="BF124" s="279"/>
      <c r="BG124" s="280"/>
      <c r="BH124" s="284" t="s">
        <v>124</v>
      </c>
      <c r="BI124" s="285"/>
      <c r="BJ124" s="285"/>
      <c r="BK124" s="285"/>
      <c r="BL124" s="285"/>
      <c r="BM124" s="285"/>
      <c r="BN124" s="285"/>
      <c r="BO124" s="285"/>
      <c r="BP124" s="286"/>
      <c r="BQ124" s="287">
        <v>1</v>
      </c>
      <c r="BR124" s="288"/>
      <c r="BS124" s="288"/>
      <c r="BT124" s="288"/>
      <c r="BU124" s="288"/>
      <c r="BV124" s="288"/>
      <c r="BW124" s="288"/>
      <c r="BX124" s="288"/>
      <c r="BY124" s="288"/>
      <c r="BZ124" s="288"/>
      <c r="CA124" s="289"/>
      <c r="CB124" s="278" t="s">
        <v>53</v>
      </c>
      <c r="CC124" s="279"/>
      <c r="CD124" s="279"/>
      <c r="CE124" s="279"/>
      <c r="CF124" s="279"/>
      <c r="CG124" s="280"/>
      <c r="CH124" s="284" t="s">
        <v>54</v>
      </c>
      <c r="CI124" s="285"/>
      <c r="CJ124" s="285"/>
      <c r="CK124" s="285"/>
      <c r="CL124" s="285"/>
      <c r="CM124" s="285"/>
      <c r="CN124" s="285"/>
      <c r="CO124" s="285"/>
      <c r="CP124" s="286"/>
      <c r="CQ124" s="290">
        <v>472</v>
      </c>
      <c r="CR124" s="291"/>
      <c r="CS124" s="291"/>
      <c r="CT124" s="291"/>
      <c r="CU124" s="291"/>
      <c r="CV124" s="291"/>
      <c r="CW124" s="291"/>
      <c r="CX124" s="291"/>
      <c r="CY124" s="291"/>
      <c r="CZ124" s="291"/>
      <c r="DA124" s="291"/>
      <c r="DB124" s="291"/>
      <c r="DC124" s="291"/>
      <c r="DD124" s="292"/>
      <c r="DE124" s="270">
        <v>42156</v>
      </c>
      <c r="DF124" s="270"/>
      <c r="DG124" s="270"/>
      <c r="DH124" s="270"/>
      <c r="DI124" s="270"/>
      <c r="DJ124" s="270"/>
      <c r="DK124" s="270"/>
      <c r="DL124" s="270"/>
      <c r="DM124" s="270"/>
      <c r="DN124" s="270"/>
      <c r="DO124" s="270"/>
      <c r="DP124" s="270"/>
      <c r="DQ124" s="270"/>
      <c r="DR124" s="296" t="s">
        <v>151</v>
      </c>
      <c r="DS124" s="297"/>
      <c r="DT124" s="297"/>
      <c r="DU124" s="297"/>
      <c r="DV124" s="297"/>
      <c r="DW124" s="297"/>
      <c r="DX124" s="297"/>
      <c r="DY124" s="297"/>
      <c r="DZ124" s="297"/>
      <c r="EA124" s="297"/>
      <c r="EB124" s="298"/>
      <c r="EC124" s="262" t="s">
        <v>147</v>
      </c>
      <c r="ED124" s="262"/>
      <c r="EE124" s="262"/>
      <c r="EF124" s="262"/>
      <c r="EG124" s="262"/>
      <c r="EH124" s="262"/>
      <c r="EI124" s="262"/>
      <c r="EJ124" s="262"/>
      <c r="EK124" s="262"/>
      <c r="EL124" s="262"/>
      <c r="EM124" s="262"/>
      <c r="EN124" s="262"/>
      <c r="EO124" s="287" t="s">
        <v>65</v>
      </c>
      <c r="EP124" s="288"/>
      <c r="EQ124" s="288"/>
      <c r="ER124" s="288"/>
      <c r="ES124" s="288"/>
      <c r="ET124" s="288"/>
      <c r="EU124" s="288"/>
      <c r="EV124" s="288"/>
      <c r="EW124" s="288"/>
      <c r="EX124" s="288"/>
      <c r="EY124" s="288"/>
      <c r="EZ124" s="288"/>
      <c r="FA124" s="288"/>
      <c r="FB124" s="288"/>
      <c r="FC124" s="288"/>
      <c r="FD124" s="288"/>
      <c r="FE124" s="289"/>
      <c r="FF124" s="56"/>
    </row>
    <row r="125" spans="1:171" s="11" customFormat="1" ht="12" x14ac:dyDescent="0.2">
      <c r="A125" s="254" t="s">
        <v>309</v>
      </c>
      <c r="B125" s="255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255"/>
      <c r="AK125" s="255"/>
      <c r="AL125" s="255"/>
      <c r="AM125" s="255"/>
      <c r="AN125" s="255"/>
      <c r="AO125" s="255"/>
      <c r="AP125" s="255"/>
      <c r="AQ125" s="255"/>
      <c r="AR125" s="255"/>
      <c r="AS125" s="255"/>
      <c r="AT125" s="255"/>
      <c r="AU125" s="255"/>
      <c r="AV125" s="255"/>
      <c r="AW125" s="255"/>
      <c r="AX125" s="255"/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255"/>
      <c r="CA125" s="255"/>
      <c r="CB125" s="255"/>
      <c r="CC125" s="255"/>
      <c r="CD125" s="255"/>
      <c r="CE125" s="255"/>
      <c r="CF125" s="255"/>
      <c r="CG125" s="255"/>
      <c r="CH125" s="255"/>
      <c r="CI125" s="255"/>
      <c r="CJ125" s="255"/>
      <c r="CK125" s="255"/>
      <c r="CL125" s="255"/>
      <c r="CM125" s="255"/>
      <c r="CN125" s="255"/>
      <c r="CO125" s="255"/>
      <c r="CP125" s="255"/>
      <c r="CQ125" s="256">
        <f>SUM(CQ102:DD124)</f>
        <v>236206.6</v>
      </c>
      <c r="CR125" s="256"/>
      <c r="CS125" s="256"/>
      <c r="CT125" s="256"/>
      <c r="CU125" s="256"/>
      <c r="CV125" s="256"/>
      <c r="CW125" s="256"/>
      <c r="CX125" s="256"/>
      <c r="CY125" s="256"/>
      <c r="CZ125" s="256"/>
      <c r="DA125" s="256"/>
      <c r="DB125" s="256"/>
      <c r="DC125" s="256"/>
      <c r="DD125" s="256"/>
      <c r="DE125" s="257"/>
      <c r="DF125" s="257"/>
      <c r="DG125" s="257"/>
      <c r="DH125" s="257"/>
      <c r="DI125" s="257"/>
      <c r="DJ125" s="257"/>
      <c r="DK125" s="257"/>
      <c r="DL125" s="257"/>
      <c r="DM125" s="257"/>
      <c r="DN125" s="257"/>
      <c r="DO125" s="257"/>
      <c r="DP125" s="257"/>
      <c r="DQ125" s="257"/>
      <c r="DR125" s="257"/>
      <c r="DS125" s="257"/>
      <c r="DT125" s="257"/>
      <c r="DU125" s="257"/>
      <c r="DV125" s="257"/>
      <c r="DW125" s="257"/>
      <c r="DX125" s="257"/>
      <c r="DY125" s="257"/>
      <c r="DZ125" s="257"/>
      <c r="EA125" s="257"/>
      <c r="EB125" s="257"/>
      <c r="EC125" s="258"/>
      <c r="ED125" s="258"/>
      <c r="EE125" s="258"/>
      <c r="EF125" s="258"/>
      <c r="EG125" s="258"/>
      <c r="EH125" s="258"/>
      <c r="EI125" s="258"/>
      <c r="EJ125" s="258"/>
      <c r="EK125" s="258"/>
      <c r="EL125" s="258"/>
      <c r="EM125" s="258"/>
      <c r="EN125" s="258"/>
      <c r="EO125" s="259"/>
      <c r="EP125" s="259"/>
      <c r="EQ125" s="259"/>
      <c r="ER125" s="259"/>
      <c r="ES125" s="259"/>
      <c r="ET125" s="259"/>
      <c r="EU125" s="259"/>
      <c r="EV125" s="259"/>
      <c r="EW125" s="259"/>
      <c r="EX125" s="259"/>
      <c r="EY125" s="259"/>
      <c r="EZ125" s="259"/>
      <c r="FA125" s="259"/>
      <c r="FB125" s="259"/>
      <c r="FC125" s="259"/>
      <c r="FD125" s="259"/>
      <c r="FE125" s="259"/>
      <c r="FF125" s="10"/>
    </row>
    <row r="126" spans="1:171" s="11" customFormat="1" ht="12" x14ac:dyDescent="0.2">
      <c r="A126" s="264" t="s">
        <v>420</v>
      </c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  <c r="AQ126" s="265"/>
      <c r="AR126" s="265"/>
      <c r="AS126" s="265"/>
      <c r="AT126" s="265"/>
      <c r="AU126" s="265"/>
      <c r="AV126" s="265"/>
      <c r="AW126" s="265"/>
      <c r="AX126" s="265"/>
      <c r="AY126" s="265"/>
      <c r="AZ126" s="265"/>
      <c r="BA126" s="265"/>
      <c r="BB126" s="265"/>
      <c r="BC126" s="265"/>
      <c r="BD126" s="265"/>
      <c r="BE126" s="265"/>
      <c r="BF126" s="265"/>
      <c r="BG126" s="265"/>
      <c r="BH126" s="265"/>
      <c r="BI126" s="265"/>
      <c r="BJ126" s="265"/>
      <c r="BK126" s="265"/>
      <c r="BL126" s="265"/>
      <c r="BM126" s="265"/>
      <c r="BN126" s="265"/>
      <c r="BO126" s="265"/>
      <c r="BP126" s="265"/>
      <c r="BQ126" s="265"/>
      <c r="BR126" s="265"/>
      <c r="BS126" s="265"/>
      <c r="BT126" s="265"/>
      <c r="BU126" s="265"/>
      <c r="BV126" s="265"/>
      <c r="BW126" s="265"/>
      <c r="BX126" s="265"/>
      <c r="BY126" s="265"/>
      <c r="BZ126" s="265"/>
      <c r="CA126" s="265"/>
      <c r="CB126" s="265"/>
      <c r="CC126" s="265"/>
      <c r="CD126" s="265"/>
      <c r="CE126" s="265"/>
      <c r="CF126" s="265"/>
      <c r="CG126" s="265"/>
      <c r="CH126" s="265"/>
      <c r="CI126" s="265"/>
      <c r="CJ126" s="265"/>
      <c r="CK126" s="265"/>
      <c r="CL126" s="265"/>
      <c r="CM126" s="265"/>
      <c r="CN126" s="265"/>
      <c r="CO126" s="265"/>
      <c r="CP126" s="265"/>
      <c r="CQ126" s="265"/>
      <c r="CR126" s="265"/>
      <c r="CS126" s="265"/>
      <c r="CT126" s="265"/>
      <c r="CU126" s="265"/>
      <c r="CV126" s="265"/>
      <c r="CW126" s="265"/>
      <c r="CX126" s="265"/>
      <c r="CY126" s="265"/>
      <c r="CZ126" s="265"/>
      <c r="DA126" s="265"/>
      <c r="DB126" s="265"/>
      <c r="DC126" s="265"/>
      <c r="DD126" s="265"/>
      <c r="DE126" s="265"/>
      <c r="DF126" s="265"/>
      <c r="DG126" s="265"/>
      <c r="DH126" s="265"/>
      <c r="DI126" s="265"/>
      <c r="DJ126" s="265"/>
      <c r="DK126" s="265"/>
      <c r="DL126" s="265"/>
      <c r="DM126" s="265"/>
      <c r="DN126" s="265"/>
      <c r="DO126" s="265"/>
      <c r="DP126" s="265"/>
      <c r="DQ126" s="265"/>
      <c r="DR126" s="265"/>
      <c r="DS126" s="265"/>
      <c r="DT126" s="265"/>
      <c r="DU126" s="265"/>
      <c r="DV126" s="265"/>
      <c r="DW126" s="265"/>
      <c r="DX126" s="265"/>
      <c r="DY126" s="265"/>
      <c r="DZ126" s="265"/>
      <c r="EA126" s="265"/>
      <c r="EB126" s="265"/>
      <c r="EC126" s="265"/>
      <c r="ED126" s="265"/>
      <c r="EE126" s="265"/>
      <c r="EF126" s="265"/>
      <c r="EG126" s="265"/>
      <c r="EH126" s="265"/>
      <c r="EI126" s="265"/>
      <c r="EJ126" s="265"/>
      <c r="EK126" s="265"/>
      <c r="EL126" s="265"/>
      <c r="EM126" s="265"/>
      <c r="EN126" s="265"/>
      <c r="EO126" s="265"/>
      <c r="EP126" s="265"/>
      <c r="EQ126" s="265"/>
      <c r="ER126" s="265"/>
      <c r="ES126" s="265"/>
      <c r="ET126" s="265"/>
      <c r="EU126" s="265"/>
      <c r="EV126" s="265"/>
      <c r="EW126" s="265"/>
      <c r="EX126" s="265"/>
      <c r="EY126" s="265"/>
      <c r="EZ126" s="265"/>
      <c r="FA126" s="265"/>
      <c r="FB126" s="265"/>
      <c r="FC126" s="265"/>
      <c r="FD126" s="265"/>
      <c r="FE126" s="266"/>
      <c r="FF126" s="10"/>
    </row>
    <row r="127" spans="1:171" s="57" customFormat="1" ht="52.5" customHeight="1" x14ac:dyDescent="0.2">
      <c r="A127" s="125" t="s">
        <v>375</v>
      </c>
      <c r="B127" s="316"/>
      <c r="C127" s="316"/>
      <c r="D127" s="316"/>
      <c r="E127" s="316"/>
      <c r="F127" s="316"/>
      <c r="G127" s="54"/>
      <c r="H127" s="55"/>
      <c r="I127" s="98" t="s">
        <v>400</v>
      </c>
      <c r="J127" s="98"/>
      <c r="K127" s="98"/>
      <c r="L127" s="98"/>
      <c r="M127" s="98"/>
      <c r="N127" s="98"/>
      <c r="O127" s="98"/>
      <c r="P127" s="98"/>
      <c r="Q127" s="98"/>
      <c r="R127" s="98" t="s">
        <v>401</v>
      </c>
      <c r="S127" s="98"/>
      <c r="T127" s="98"/>
      <c r="U127" s="98"/>
      <c r="V127" s="98"/>
      <c r="W127" s="98"/>
      <c r="X127" s="98"/>
      <c r="Y127" s="98"/>
      <c r="Z127" s="98"/>
      <c r="AA127" s="102" t="s">
        <v>402</v>
      </c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 t="s">
        <v>161</v>
      </c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98" t="s">
        <v>123</v>
      </c>
      <c r="BC127" s="98"/>
      <c r="BD127" s="98"/>
      <c r="BE127" s="98"/>
      <c r="BF127" s="98"/>
      <c r="BG127" s="98"/>
      <c r="BH127" s="262" t="s">
        <v>124</v>
      </c>
      <c r="BI127" s="262"/>
      <c r="BJ127" s="262"/>
      <c r="BK127" s="262"/>
      <c r="BL127" s="262"/>
      <c r="BM127" s="262"/>
      <c r="BN127" s="262"/>
      <c r="BO127" s="262"/>
      <c r="BP127" s="262"/>
      <c r="BQ127" s="103">
        <v>1</v>
      </c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98" t="s">
        <v>53</v>
      </c>
      <c r="CC127" s="98"/>
      <c r="CD127" s="98"/>
      <c r="CE127" s="98"/>
      <c r="CF127" s="98"/>
      <c r="CG127" s="98"/>
      <c r="CH127" s="262" t="s">
        <v>54</v>
      </c>
      <c r="CI127" s="262"/>
      <c r="CJ127" s="262"/>
      <c r="CK127" s="262"/>
      <c r="CL127" s="262"/>
      <c r="CM127" s="262"/>
      <c r="CN127" s="262"/>
      <c r="CO127" s="262"/>
      <c r="CP127" s="262"/>
      <c r="CQ127" s="104">
        <v>700</v>
      </c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263">
        <v>42156</v>
      </c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108" t="s">
        <v>223</v>
      </c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262" t="s">
        <v>459</v>
      </c>
      <c r="ED127" s="262"/>
      <c r="EE127" s="262"/>
      <c r="EF127" s="262"/>
      <c r="EG127" s="262"/>
      <c r="EH127" s="262"/>
      <c r="EI127" s="262"/>
      <c r="EJ127" s="262"/>
      <c r="EK127" s="262"/>
      <c r="EL127" s="262"/>
      <c r="EM127" s="262"/>
      <c r="EN127" s="262"/>
      <c r="EO127" s="103" t="s">
        <v>65</v>
      </c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56"/>
    </row>
    <row r="128" spans="1:171" s="34" customFormat="1" ht="51" customHeight="1" x14ac:dyDescent="0.2">
      <c r="A128" s="302" t="s">
        <v>379</v>
      </c>
      <c r="B128" s="303"/>
      <c r="C128" s="303"/>
      <c r="D128" s="303"/>
      <c r="E128" s="303"/>
      <c r="F128" s="303"/>
      <c r="G128" s="70"/>
      <c r="H128" s="71"/>
      <c r="I128" s="177" t="s">
        <v>365</v>
      </c>
      <c r="J128" s="177"/>
      <c r="K128" s="177"/>
      <c r="L128" s="177"/>
      <c r="M128" s="177"/>
      <c r="N128" s="177"/>
      <c r="O128" s="177"/>
      <c r="P128" s="177"/>
      <c r="Q128" s="177"/>
      <c r="R128" s="177" t="s">
        <v>366</v>
      </c>
      <c r="S128" s="177"/>
      <c r="T128" s="177"/>
      <c r="U128" s="177"/>
      <c r="V128" s="177"/>
      <c r="W128" s="177"/>
      <c r="X128" s="177"/>
      <c r="Y128" s="177"/>
      <c r="Z128" s="177"/>
      <c r="AA128" s="181" t="s">
        <v>367</v>
      </c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 t="s">
        <v>165</v>
      </c>
      <c r="AN128" s="181"/>
      <c r="AO128" s="181"/>
      <c r="AP128" s="181"/>
      <c r="AQ128" s="181"/>
      <c r="AR128" s="181"/>
      <c r="AS128" s="181"/>
      <c r="AT128" s="181"/>
      <c r="AU128" s="181"/>
      <c r="AV128" s="181"/>
      <c r="AW128" s="181"/>
      <c r="AX128" s="181"/>
      <c r="AY128" s="181"/>
      <c r="AZ128" s="181"/>
      <c r="BA128" s="181"/>
      <c r="BB128" s="177" t="s">
        <v>166</v>
      </c>
      <c r="BC128" s="177"/>
      <c r="BD128" s="177"/>
      <c r="BE128" s="177"/>
      <c r="BF128" s="177"/>
      <c r="BG128" s="177"/>
      <c r="BH128" s="78" t="s">
        <v>167</v>
      </c>
      <c r="BI128" s="79"/>
      <c r="BJ128" s="79"/>
      <c r="BK128" s="79"/>
      <c r="BL128" s="79"/>
      <c r="BM128" s="79"/>
      <c r="BN128" s="79"/>
      <c r="BO128" s="79"/>
      <c r="BP128" s="80"/>
      <c r="BQ128" s="183">
        <v>271105</v>
      </c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77" t="s">
        <v>53</v>
      </c>
      <c r="CC128" s="177"/>
      <c r="CD128" s="177"/>
      <c r="CE128" s="177"/>
      <c r="CF128" s="177"/>
      <c r="CG128" s="177"/>
      <c r="CH128" s="181" t="s">
        <v>54</v>
      </c>
      <c r="CI128" s="181"/>
      <c r="CJ128" s="181"/>
      <c r="CK128" s="181"/>
      <c r="CL128" s="181"/>
      <c r="CM128" s="181"/>
      <c r="CN128" s="181"/>
      <c r="CO128" s="181"/>
      <c r="CP128" s="181"/>
      <c r="CQ128" s="104">
        <v>7500</v>
      </c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80">
        <v>42186</v>
      </c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78" t="s">
        <v>80</v>
      </c>
      <c r="DS128" s="178"/>
      <c r="DT128" s="178"/>
      <c r="DU128" s="178"/>
      <c r="DV128" s="178"/>
      <c r="DW128" s="178"/>
      <c r="DX128" s="178"/>
      <c r="DY128" s="178"/>
      <c r="DZ128" s="178"/>
      <c r="EA128" s="178"/>
      <c r="EB128" s="178"/>
      <c r="EC128" s="181" t="s">
        <v>56</v>
      </c>
      <c r="ED128" s="181"/>
      <c r="EE128" s="181"/>
      <c r="EF128" s="181"/>
      <c r="EG128" s="181"/>
      <c r="EH128" s="181"/>
      <c r="EI128" s="181"/>
      <c r="EJ128" s="181"/>
      <c r="EK128" s="181"/>
      <c r="EL128" s="181"/>
      <c r="EM128" s="181"/>
      <c r="EN128" s="181"/>
      <c r="EO128" s="183" t="s">
        <v>65</v>
      </c>
      <c r="EP128" s="183"/>
      <c r="EQ128" s="183"/>
      <c r="ER128" s="183"/>
      <c r="ES128" s="183"/>
      <c r="ET128" s="183"/>
      <c r="EU128" s="183"/>
      <c r="EV128" s="183"/>
      <c r="EW128" s="183"/>
      <c r="EX128" s="183"/>
      <c r="EY128" s="183"/>
      <c r="EZ128" s="183"/>
      <c r="FA128" s="183"/>
      <c r="FB128" s="183"/>
      <c r="FC128" s="183"/>
      <c r="FD128" s="183"/>
      <c r="FE128" s="183"/>
      <c r="FF128" s="32"/>
      <c r="FG128" s="33"/>
    </row>
    <row r="129" spans="1:171" ht="150" customHeight="1" x14ac:dyDescent="0.2">
      <c r="A129" s="72" t="s">
        <v>466</v>
      </c>
      <c r="B129" s="188"/>
      <c r="C129" s="188"/>
      <c r="D129" s="188"/>
      <c r="E129" s="188"/>
      <c r="F129" s="188"/>
      <c r="G129" s="304"/>
      <c r="H129" s="305"/>
      <c r="I129" s="177" t="s">
        <v>408</v>
      </c>
      <c r="J129" s="177"/>
      <c r="K129" s="177"/>
      <c r="L129" s="177"/>
      <c r="M129" s="177"/>
      <c r="N129" s="177"/>
      <c r="O129" s="177"/>
      <c r="P129" s="177"/>
      <c r="Q129" s="177"/>
      <c r="R129" s="177" t="s">
        <v>114</v>
      </c>
      <c r="S129" s="177"/>
      <c r="T129" s="177"/>
      <c r="U129" s="177"/>
      <c r="V129" s="177"/>
      <c r="W129" s="177"/>
      <c r="X129" s="177"/>
      <c r="Y129" s="177"/>
      <c r="Z129" s="177"/>
      <c r="AA129" s="166" t="s">
        <v>409</v>
      </c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 t="s">
        <v>410</v>
      </c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77" t="s">
        <v>50</v>
      </c>
      <c r="BC129" s="177"/>
      <c r="BD129" s="177"/>
      <c r="BE129" s="177"/>
      <c r="BF129" s="177"/>
      <c r="BG129" s="177"/>
      <c r="BH129" s="181" t="s">
        <v>51</v>
      </c>
      <c r="BI129" s="181"/>
      <c r="BJ129" s="181"/>
      <c r="BK129" s="181"/>
      <c r="BL129" s="181"/>
      <c r="BM129" s="181"/>
      <c r="BN129" s="181"/>
      <c r="BO129" s="181"/>
      <c r="BP129" s="181"/>
      <c r="BQ129" s="183" t="s">
        <v>411</v>
      </c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77" t="s">
        <v>53</v>
      </c>
      <c r="CC129" s="177"/>
      <c r="CD129" s="177"/>
      <c r="CE129" s="177"/>
      <c r="CF129" s="177"/>
      <c r="CG129" s="177"/>
      <c r="CH129" s="181" t="s">
        <v>54</v>
      </c>
      <c r="CI129" s="181"/>
      <c r="CJ129" s="181"/>
      <c r="CK129" s="181"/>
      <c r="CL129" s="181"/>
      <c r="CM129" s="181"/>
      <c r="CN129" s="181"/>
      <c r="CO129" s="181"/>
      <c r="CP129" s="181"/>
      <c r="CQ129" s="179">
        <v>875</v>
      </c>
      <c r="CR129" s="179"/>
      <c r="CS129" s="179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79"/>
      <c r="DE129" s="180">
        <v>42186</v>
      </c>
      <c r="DF129" s="180"/>
      <c r="DG129" s="180"/>
      <c r="DH129" s="180"/>
      <c r="DI129" s="180"/>
      <c r="DJ129" s="180"/>
      <c r="DK129" s="180"/>
      <c r="DL129" s="180"/>
      <c r="DM129" s="180"/>
      <c r="DN129" s="180"/>
      <c r="DO129" s="180"/>
      <c r="DP129" s="180"/>
      <c r="DQ129" s="180"/>
      <c r="DR129" s="178" t="s">
        <v>80</v>
      </c>
      <c r="DS129" s="178"/>
      <c r="DT129" s="178"/>
      <c r="DU129" s="178"/>
      <c r="DV129" s="178"/>
      <c r="DW129" s="178"/>
      <c r="DX129" s="178"/>
      <c r="DY129" s="178"/>
      <c r="DZ129" s="178"/>
      <c r="EA129" s="178"/>
      <c r="EB129" s="178"/>
      <c r="EC129" s="181" t="s">
        <v>56</v>
      </c>
      <c r="ED129" s="181"/>
      <c r="EE129" s="181"/>
      <c r="EF129" s="181"/>
      <c r="EG129" s="181"/>
      <c r="EH129" s="181"/>
      <c r="EI129" s="181"/>
      <c r="EJ129" s="181"/>
      <c r="EK129" s="181"/>
      <c r="EL129" s="181"/>
      <c r="EM129" s="181"/>
      <c r="EN129" s="181"/>
      <c r="EO129" s="183" t="s">
        <v>65</v>
      </c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7"/>
    </row>
    <row r="130" spans="1:171" ht="128.25" customHeight="1" x14ac:dyDescent="0.2">
      <c r="A130" s="72" t="s">
        <v>386</v>
      </c>
      <c r="B130" s="188"/>
      <c r="C130" s="188"/>
      <c r="D130" s="188"/>
      <c r="E130" s="188"/>
      <c r="F130" s="188"/>
      <c r="G130" s="304"/>
      <c r="H130" s="305"/>
      <c r="I130" s="177" t="s">
        <v>408</v>
      </c>
      <c r="J130" s="177"/>
      <c r="K130" s="177"/>
      <c r="L130" s="177"/>
      <c r="M130" s="177"/>
      <c r="N130" s="177"/>
      <c r="O130" s="177"/>
      <c r="P130" s="177"/>
      <c r="Q130" s="177"/>
      <c r="R130" s="177" t="s">
        <v>114</v>
      </c>
      <c r="S130" s="177"/>
      <c r="T130" s="177"/>
      <c r="U130" s="177"/>
      <c r="V130" s="177"/>
      <c r="W130" s="177"/>
      <c r="X130" s="177"/>
      <c r="Y130" s="177"/>
      <c r="Z130" s="177"/>
      <c r="AA130" s="166" t="s">
        <v>414</v>
      </c>
      <c r="AB130" s="166"/>
      <c r="AC130" s="166"/>
      <c r="AD130" s="166"/>
      <c r="AE130" s="166"/>
      <c r="AF130" s="166"/>
      <c r="AG130" s="166"/>
      <c r="AH130" s="166"/>
      <c r="AI130" s="166"/>
      <c r="AJ130" s="166"/>
      <c r="AK130" s="166"/>
      <c r="AL130" s="166"/>
      <c r="AM130" s="166" t="s">
        <v>410</v>
      </c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77" t="s">
        <v>412</v>
      </c>
      <c r="BC130" s="177"/>
      <c r="BD130" s="177"/>
      <c r="BE130" s="177"/>
      <c r="BF130" s="177"/>
      <c r="BG130" s="177"/>
      <c r="BH130" s="181" t="s">
        <v>252</v>
      </c>
      <c r="BI130" s="181"/>
      <c r="BJ130" s="181"/>
      <c r="BK130" s="181"/>
      <c r="BL130" s="181"/>
      <c r="BM130" s="181"/>
      <c r="BN130" s="181"/>
      <c r="BO130" s="181"/>
      <c r="BP130" s="181"/>
      <c r="BQ130" s="183" t="s">
        <v>413</v>
      </c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77" t="s">
        <v>53</v>
      </c>
      <c r="CC130" s="177"/>
      <c r="CD130" s="177"/>
      <c r="CE130" s="177"/>
      <c r="CF130" s="177"/>
      <c r="CG130" s="177"/>
      <c r="CH130" s="181" t="s">
        <v>54</v>
      </c>
      <c r="CI130" s="181"/>
      <c r="CJ130" s="181"/>
      <c r="CK130" s="181"/>
      <c r="CL130" s="181"/>
      <c r="CM130" s="181"/>
      <c r="CN130" s="181"/>
      <c r="CO130" s="181"/>
      <c r="CP130" s="181"/>
      <c r="CQ130" s="179">
        <v>500</v>
      </c>
      <c r="CR130" s="179"/>
      <c r="CS130" s="179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79"/>
      <c r="DE130" s="180">
        <v>42186</v>
      </c>
      <c r="DF130" s="180"/>
      <c r="DG130" s="180"/>
      <c r="DH130" s="180"/>
      <c r="DI130" s="180"/>
      <c r="DJ130" s="180"/>
      <c r="DK130" s="180"/>
      <c r="DL130" s="180"/>
      <c r="DM130" s="180"/>
      <c r="DN130" s="180"/>
      <c r="DO130" s="180"/>
      <c r="DP130" s="180"/>
      <c r="DQ130" s="180"/>
      <c r="DR130" s="178" t="s">
        <v>80</v>
      </c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81" t="s">
        <v>56</v>
      </c>
      <c r="ED130" s="181"/>
      <c r="EE130" s="181"/>
      <c r="EF130" s="181"/>
      <c r="EG130" s="181"/>
      <c r="EH130" s="181"/>
      <c r="EI130" s="181"/>
      <c r="EJ130" s="181"/>
      <c r="EK130" s="181"/>
      <c r="EL130" s="181"/>
      <c r="EM130" s="181"/>
      <c r="EN130" s="181"/>
      <c r="EO130" s="183" t="s">
        <v>65</v>
      </c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7"/>
    </row>
    <row r="131" spans="1:171" ht="126.75" customHeight="1" x14ac:dyDescent="0.2">
      <c r="A131" s="72" t="s">
        <v>477</v>
      </c>
      <c r="B131" s="188"/>
      <c r="C131" s="188"/>
      <c r="D131" s="188"/>
      <c r="E131" s="188"/>
      <c r="F131" s="188"/>
      <c r="G131" s="304"/>
      <c r="H131" s="305"/>
      <c r="I131" s="177" t="s">
        <v>408</v>
      </c>
      <c r="J131" s="177"/>
      <c r="K131" s="177"/>
      <c r="L131" s="177"/>
      <c r="M131" s="177"/>
      <c r="N131" s="177"/>
      <c r="O131" s="177"/>
      <c r="P131" s="177"/>
      <c r="Q131" s="177"/>
      <c r="R131" s="177" t="s">
        <v>114</v>
      </c>
      <c r="S131" s="177"/>
      <c r="T131" s="177"/>
      <c r="U131" s="177"/>
      <c r="V131" s="177"/>
      <c r="W131" s="177"/>
      <c r="X131" s="177"/>
      <c r="Y131" s="177"/>
      <c r="Z131" s="177"/>
      <c r="AA131" s="166" t="s">
        <v>416</v>
      </c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 t="s">
        <v>410</v>
      </c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77" t="s">
        <v>50</v>
      </c>
      <c r="BC131" s="177"/>
      <c r="BD131" s="177"/>
      <c r="BE131" s="177"/>
      <c r="BF131" s="177"/>
      <c r="BG131" s="177"/>
      <c r="BH131" s="181" t="s">
        <v>51</v>
      </c>
      <c r="BI131" s="181"/>
      <c r="BJ131" s="181"/>
      <c r="BK131" s="181"/>
      <c r="BL131" s="181"/>
      <c r="BM131" s="181"/>
      <c r="BN131" s="181"/>
      <c r="BO131" s="181"/>
      <c r="BP131" s="181"/>
      <c r="BQ131" s="183" t="s">
        <v>417</v>
      </c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77" t="s">
        <v>53</v>
      </c>
      <c r="CC131" s="177"/>
      <c r="CD131" s="177"/>
      <c r="CE131" s="177"/>
      <c r="CF131" s="177"/>
      <c r="CG131" s="177"/>
      <c r="CH131" s="181" t="s">
        <v>54</v>
      </c>
      <c r="CI131" s="181"/>
      <c r="CJ131" s="181"/>
      <c r="CK131" s="181"/>
      <c r="CL131" s="181"/>
      <c r="CM131" s="181"/>
      <c r="CN131" s="181"/>
      <c r="CO131" s="181"/>
      <c r="CP131" s="181"/>
      <c r="CQ131" s="179">
        <v>920</v>
      </c>
      <c r="CR131" s="179"/>
      <c r="CS131" s="179"/>
      <c r="CT131" s="179"/>
      <c r="CU131" s="179"/>
      <c r="CV131" s="179"/>
      <c r="CW131" s="179"/>
      <c r="CX131" s="179"/>
      <c r="CY131" s="179"/>
      <c r="CZ131" s="179"/>
      <c r="DA131" s="179"/>
      <c r="DB131" s="179"/>
      <c r="DC131" s="179"/>
      <c r="DD131" s="179"/>
      <c r="DE131" s="180">
        <v>42186</v>
      </c>
      <c r="DF131" s="180"/>
      <c r="DG131" s="180"/>
      <c r="DH131" s="180"/>
      <c r="DI131" s="180"/>
      <c r="DJ131" s="180"/>
      <c r="DK131" s="180"/>
      <c r="DL131" s="180"/>
      <c r="DM131" s="180"/>
      <c r="DN131" s="180"/>
      <c r="DO131" s="180"/>
      <c r="DP131" s="180"/>
      <c r="DQ131" s="180"/>
      <c r="DR131" s="178" t="s">
        <v>80</v>
      </c>
      <c r="DS131" s="178"/>
      <c r="DT131" s="178"/>
      <c r="DU131" s="178"/>
      <c r="DV131" s="178"/>
      <c r="DW131" s="178"/>
      <c r="DX131" s="178"/>
      <c r="DY131" s="178"/>
      <c r="DZ131" s="178"/>
      <c r="EA131" s="178"/>
      <c r="EB131" s="178"/>
      <c r="EC131" s="181" t="s">
        <v>56</v>
      </c>
      <c r="ED131" s="181"/>
      <c r="EE131" s="181"/>
      <c r="EF131" s="181"/>
      <c r="EG131" s="181"/>
      <c r="EH131" s="181"/>
      <c r="EI131" s="181"/>
      <c r="EJ131" s="181"/>
      <c r="EK131" s="181"/>
      <c r="EL131" s="181"/>
      <c r="EM131" s="181"/>
      <c r="EN131" s="181"/>
      <c r="EO131" s="183" t="s">
        <v>65</v>
      </c>
      <c r="EP131" s="183"/>
      <c r="EQ131" s="183"/>
      <c r="ER131" s="183"/>
      <c r="ES131" s="183"/>
      <c r="ET131" s="183"/>
      <c r="EU131" s="183"/>
      <c r="EV131" s="183"/>
      <c r="EW131" s="183"/>
      <c r="EX131" s="183"/>
      <c r="EY131" s="183"/>
      <c r="EZ131" s="183"/>
      <c r="FA131" s="183"/>
      <c r="FB131" s="183"/>
      <c r="FC131" s="183"/>
      <c r="FD131" s="183"/>
      <c r="FE131" s="183"/>
      <c r="FF131" s="7"/>
    </row>
    <row r="132" spans="1:171" ht="119.25" customHeight="1" x14ac:dyDescent="0.2">
      <c r="A132" s="72" t="s">
        <v>393</v>
      </c>
      <c r="B132" s="188"/>
      <c r="C132" s="188"/>
      <c r="D132" s="188"/>
      <c r="E132" s="188"/>
      <c r="F132" s="188"/>
      <c r="G132" s="304"/>
      <c r="H132" s="305"/>
      <c r="I132" s="177" t="s">
        <v>408</v>
      </c>
      <c r="J132" s="177"/>
      <c r="K132" s="177"/>
      <c r="L132" s="177"/>
      <c r="M132" s="177"/>
      <c r="N132" s="177"/>
      <c r="O132" s="177"/>
      <c r="P132" s="177"/>
      <c r="Q132" s="177"/>
      <c r="R132" s="177" t="s">
        <v>114</v>
      </c>
      <c r="S132" s="177"/>
      <c r="T132" s="177"/>
      <c r="U132" s="177"/>
      <c r="V132" s="177"/>
      <c r="W132" s="177"/>
      <c r="X132" s="177"/>
      <c r="Y132" s="177"/>
      <c r="Z132" s="177"/>
      <c r="AA132" s="166" t="s">
        <v>418</v>
      </c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 t="s">
        <v>410</v>
      </c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77" t="s">
        <v>412</v>
      </c>
      <c r="BC132" s="177"/>
      <c r="BD132" s="177"/>
      <c r="BE132" s="177"/>
      <c r="BF132" s="177"/>
      <c r="BG132" s="177"/>
      <c r="BH132" s="181" t="s">
        <v>252</v>
      </c>
      <c r="BI132" s="181"/>
      <c r="BJ132" s="181"/>
      <c r="BK132" s="181"/>
      <c r="BL132" s="181"/>
      <c r="BM132" s="181"/>
      <c r="BN132" s="181"/>
      <c r="BO132" s="181"/>
      <c r="BP132" s="181"/>
      <c r="BQ132" s="183" t="s">
        <v>419</v>
      </c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77" t="s">
        <v>53</v>
      </c>
      <c r="CC132" s="177"/>
      <c r="CD132" s="177"/>
      <c r="CE132" s="177"/>
      <c r="CF132" s="177"/>
      <c r="CG132" s="177"/>
      <c r="CH132" s="181" t="s">
        <v>54</v>
      </c>
      <c r="CI132" s="181"/>
      <c r="CJ132" s="181"/>
      <c r="CK132" s="181"/>
      <c r="CL132" s="181"/>
      <c r="CM132" s="181"/>
      <c r="CN132" s="181"/>
      <c r="CO132" s="181"/>
      <c r="CP132" s="181"/>
      <c r="CQ132" s="179">
        <v>1000</v>
      </c>
      <c r="CR132" s="179"/>
      <c r="CS132" s="179"/>
      <c r="CT132" s="179"/>
      <c r="CU132" s="179"/>
      <c r="CV132" s="179"/>
      <c r="CW132" s="179"/>
      <c r="CX132" s="179"/>
      <c r="CY132" s="179"/>
      <c r="CZ132" s="179"/>
      <c r="DA132" s="179"/>
      <c r="DB132" s="179"/>
      <c r="DC132" s="179"/>
      <c r="DD132" s="179"/>
      <c r="DE132" s="180">
        <v>42186</v>
      </c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78" t="s">
        <v>80</v>
      </c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81" t="s">
        <v>56</v>
      </c>
      <c r="ED132" s="181"/>
      <c r="EE132" s="181"/>
      <c r="EF132" s="181"/>
      <c r="EG132" s="181"/>
      <c r="EH132" s="181"/>
      <c r="EI132" s="181"/>
      <c r="EJ132" s="181"/>
      <c r="EK132" s="181"/>
      <c r="EL132" s="181"/>
      <c r="EM132" s="181"/>
      <c r="EN132" s="181"/>
      <c r="EO132" s="183" t="s">
        <v>65</v>
      </c>
      <c r="EP132" s="183"/>
      <c r="EQ132" s="183"/>
      <c r="ER132" s="183"/>
      <c r="ES132" s="183"/>
      <c r="ET132" s="183"/>
      <c r="EU132" s="183"/>
      <c r="EV132" s="183"/>
      <c r="EW132" s="183"/>
      <c r="EX132" s="183"/>
      <c r="EY132" s="183"/>
      <c r="EZ132" s="183"/>
      <c r="FA132" s="183"/>
      <c r="FB132" s="183"/>
      <c r="FC132" s="183"/>
      <c r="FD132" s="183"/>
      <c r="FE132" s="183"/>
      <c r="FF132" s="7"/>
    </row>
    <row r="133" spans="1:171" ht="93" customHeight="1" x14ac:dyDescent="0.2">
      <c r="A133" s="72" t="s">
        <v>395</v>
      </c>
      <c r="B133" s="188"/>
      <c r="C133" s="188"/>
      <c r="D133" s="188"/>
      <c r="E133" s="188"/>
      <c r="F133" s="188"/>
      <c r="G133" s="304"/>
      <c r="H133" s="305"/>
      <c r="I133" s="177" t="s">
        <v>408</v>
      </c>
      <c r="J133" s="177"/>
      <c r="K133" s="177"/>
      <c r="L133" s="177"/>
      <c r="M133" s="177"/>
      <c r="N133" s="177"/>
      <c r="O133" s="177"/>
      <c r="P133" s="177"/>
      <c r="Q133" s="177"/>
      <c r="R133" s="177" t="s">
        <v>76</v>
      </c>
      <c r="S133" s="177"/>
      <c r="T133" s="177"/>
      <c r="U133" s="177"/>
      <c r="V133" s="177"/>
      <c r="W133" s="177"/>
      <c r="X133" s="177"/>
      <c r="Y133" s="177"/>
      <c r="Z133" s="177"/>
      <c r="AA133" s="166" t="s">
        <v>467</v>
      </c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 t="s">
        <v>468</v>
      </c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78" t="s">
        <v>469</v>
      </c>
      <c r="BC133" s="178"/>
      <c r="BD133" s="178"/>
      <c r="BE133" s="178"/>
      <c r="BF133" s="178"/>
      <c r="BG133" s="178"/>
      <c r="BH133" s="181" t="s">
        <v>470</v>
      </c>
      <c r="BI133" s="181"/>
      <c r="BJ133" s="181"/>
      <c r="BK133" s="181"/>
      <c r="BL133" s="181"/>
      <c r="BM133" s="181"/>
      <c r="BN133" s="181"/>
      <c r="BO133" s="181"/>
      <c r="BP133" s="181"/>
      <c r="BQ133" s="181" t="s">
        <v>471</v>
      </c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77" t="s">
        <v>53</v>
      </c>
      <c r="CC133" s="177"/>
      <c r="CD133" s="177"/>
      <c r="CE133" s="177"/>
      <c r="CF133" s="177"/>
      <c r="CG133" s="177"/>
      <c r="CH133" s="181" t="s">
        <v>54</v>
      </c>
      <c r="CI133" s="181"/>
      <c r="CJ133" s="181"/>
      <c r="CK133" s="181"/>
      <c r="CL133" s="181"/>
      <c r="CM133" s="181"/>
      <c r="CN133" s="181"/>
      <c r="CO133" s="181"/>
      <c r="CP133" s="181"/>
      <c r="CQ133" s="179">
        <v>2176</v>
      </c>
      <c r="CR133" s="179"/>
      <c r="CS133" s="179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79"/>
      <c r="DE133" s="180">
        <v>42186</v>
      </c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78" t="s">
        <v>108</v>
      </c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81" t="s">
        <v>56</v>
      </c>
      <c r="ED133" s="181"/>
      <c r="EE133" s="181"/>
      <c r="EF133" s="181"/>
      <c r="EG133" s="181"/>
      <c r="EH133" s="181"/>
      <c r="EI133" s="181"/>
      <c r="EJ133" s="181"/>
      <c r="EK133" s="181"/>
      <c r="EL133" s="181"/>
      <c r="EM133" s="181"/>
      <c r="EN133" s="181"/>
      <c r="EO133" s="183" t="s">
        <v>65</v>
      </c>
      <c r="EP133" s="183"/>
      <c r="EQ133" s="183"/>
      <c r="ER133" s="183"/>
      <c r="ES133" s="183"/>
      <c r="ET133" s="183"/>
      <c r="EU133" s="183"/>
      <c r="EV133" s="183"/>
      <c r="EW133" s="183"/>
      <c r="EX133" s="183"/>
      <c r="EY133" s="183"/>
      <c r="EZ133" s="183"/>
      <c r="FA133" s="183"/>
      <c r="FB133" s="183"/>
      <c r="FC133" s="183"/>
      <c r="FD133" s="183"/>
      <c r="FE133" s="183"/>
      <c r="FF133" s="7"/>
    </row>
    <row r="134" spans="1:171" s="69" customFormat="1" ht="92.25" customHeight="1" x14ac:dyDescent="0.25">
      <c r="A134" s="97">
        <v>110</v>
      </c>
      <c r="B134" s="97"/>
      <c r="C134" s="97"/>
      <c r="D134" s="97"/>
      <c r="E134" s="97"/>
      <c r="F134" s="97"/>
      <c r="G134" s="97"/>
      <c r="H134" s="97"/>
      <c r="I134" s="98" t="s">
        <v>46</v>
      </c>
      <c r="J134" s="98"/>
      <c r="K134" s="98"/>
      <c r="L134" s="98"/>
      <c r="M134" s="98"/>
      <c r="N134" s="98"/>
      <c r="O134" s="98"/>
      <c r="P134" s="98"/>
      <c r="Q134" s="98"/>
      <c r="R134" s="98" t="s">
        <v>353</v>
      </c>
      <c r="S134" s="98"/>
      <c r="T134" s="98"/>
      <c r="U134" s="98"/>
      <c r="V134" s="98"/>
      <c r="W134" s="98"/>
      <c r="X134" s="98"/>
      <c r="Y134" s="98"/>
      <c r="Z134" s="98"/>
      <c r="AA134" s="309" t="s">
        <v>476</v>
      </c>
      <c r="AB134" s="310"/>
      <c r="AC134" s="310"/>
      <c r="AD134" s="310"/>
      <c r="AE134" s="310"/>
      <c r="AF134" s="310"/>
      <c r="AG134" s="310"/>
      <c r="AH134" s="310"/>
      <c r="AI134" s="310"/>
      <c r="AJ134" s="310"/>
      <c r="AK134" s="310"/>
      <c r="AL134" s="311"/>
      <c r="AM134" s="102" t="s">
        <v>199</v>
      </c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98" t="s">
        <v>354</v>
      </c>
      <c r="BC134" s="98"/>
      <c r="BD134" s="98"/>
      <c r="BE134" s="98"/>
      <c r="BF134" s="98"/>
      <c r="BG134" s="98"/>
      <c r="BH134" s="102" t="s">
        <v>355</v>
      </c>
      <c r="BI134" s="102"/>
      <c r="BJ134" s="102"/>
      <c r="BK134" s="102"/>
      <c r="BL134" s="102"/>
      <c r="BM134" s="102"/>
      <c r="BN134" s="102"/>
      <c r="BO134" s="102"/>
      <c r="BP134" s="102"/>
      <c r="BQ134" s="103">
        <v>135</v>
      </c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98" t="s">
        <v>53</v>
      </c>
      <c r="CC134" s="98"/>
      <c r="CD134" s="98"/>
      <c r="CE134" s="98"/>
      <c r="CF134" s="98"/>
      <c r="CG134" s="98"/>
      <c r="CH134" s="102" t="s">
        <v>54</v>
      </c>
      <c r="CI134" s="102"/>
      <c r="CJ134" s="102"/>
      <c r="CK134" s="102"/>
      <c r="CL134" s="102"/>
      <c r="CM134" s="102"/>
      <c r="CN134" s="102"/>
      <c r="CO134" s="102"/>
      <c r="CP134" s="102"/>
      <c r="CQ134" s="104">
        <v>4720</v>
      </c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5">
        <v>42186</v>
      </c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7"/>
      <c r="DR134" s="108" t="s">
        <v>356</v>
      </c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9" t="s">
        <v>56</v>
      </c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1"/>
      <c r="EO134" s="103" t="s">
        <v>65</v>
      </c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68"/>
    </row>
    <row r="135" spans="1:171" s="21" customFormat="1" ht="116.25" customHeight="1" x14ac:dyDescent="0.25">
      <c r="A135" s="97">
        <v>111</v>
      </c>
      <c r="B135" s="97"/>
      <c r="C135" s="97"/>
      <c r="D135" s="97"/>
      <c r="E135" s="97"/>
      <c r="F135" s="97"/>
      <c r="G135" s="97"/>
      <c r="H135" s="97"/>
      <c r="I135" s="98" t="s">
        <v>46</v>
      </c>
      <c r="J135" s="98"/>
      <c r="K135" s="98"/>
      <c r="L135" s="98"/>
      <c r="M135" s="98"/>
      <c r="N135" s="98"/>
      <c r="O135" s="98"/>
      <c r="P135" s="98"/>
      <c r="Q135" s="98"/>
      <c r="R135" s="98" t="s">
        <v>397</v>
      </c>
      <c r="S135" s="98"/>
      <c r="T135" s="98"/>
      <c r="U135" s="98"/>
      <c r="V135" s="98"/>
      <c r="W135" s="98"/>
      <c r="X135" s="98"/>
      <c r="Y135" s="98"/>
      <c r="Z135" s="98"/>
      <c r="AA135" s="99" t="s">
        <v>398</v>
      </c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1"/>
      <c r="AM135" s="102" t="s">
        <v>399</v>
      </c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98" t="s">
        <v>123</v>
      </c>
      <c r="BC135" s="98"/>
      <c r="BD135" s="98"/>
      <c r="BE135" s="98"/>
      <c r="BF135" s="98"/>
      <c r="BG135" s="98"/>
      <c r="BH135" s="102" t="s">
        <v>124</v>
      </c>
      <c r="BI135" s="102"/>
      <c r="BJ135" s="102"/>
      <c r="BK135" s="102"/>
      <c r="BL135" s="102"/>
      <c r="BM135" s="102"/>
      <c r="BN135" s="102"/>
      <c r="BO135" s="102"/>
      <c r="BP135" s="102"/>
      <c r="BQ135" s="103">
        <v>95</v>
      </c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98" t="s">
        <v>53</v>
      </c>
      <c r="CC135" s="98"/>
      <c r="CD135" s="98"/>
      <c r="CE135" s="98"/>
      <c r="CF135" s="98"/>
      <c r="CG135" s="98"/>
      <c r="CH135" s="102" t="s">
        <v>54</v>
      </c>
      <c r="CI135" s="102"/>
      <c r="CJ135" s="102"/>
      <c r="CK135" s="102"/>
      <c r="CL135" s="102"/>
      <c r="CM135" s="102"/>
      <c r="CN135" s="102"/>
      <c r="CO135" s="102"/>
      <c r="CP135" s="102"/>
      <c r="CQ135" s="104">
        <v>1215</v>
      </c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5">
        <v>42186</v>
      </c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7"/>
      <c r="DR135" s="108" t="s">
        <v>80</v>
      </c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9" t="s">
        <v>56</v>
      </c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1"/>
      <c r="EO135" s="103" t="s">
        <v>65</v>
      </c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38"/>
    </row>
    <row r="136" spans="1:171" s="11" customFormat="1" ht="66" customHeight="1" x14ac:dyDescent="0.2">
      <c r="A136" s="177" t="s">
        <v>166</v>
      </c>
      <c r="B136" s="177"/>
      <c r="C136" s="177"/>
      <c r="D136" s="177"/>
      <c r="E136" s="177"/>
      <c r="F136" s="177"/>
      <c r="G136" s="177"/>
      <c r="H136" s="177"/>
      <c r="I136" s="177" t="s">
        <v>370</v>
      </c>
      <c r="J136" s="177"/>
      <c r="K136" s="177"/>
      <c r="L136" s="177"/>
      <c r="M136" s="177"/>
      <c r="N136" s="177"/>
      <c r="O136" s="177"/>
      <c r="P136" s="177"/>
      <c r="Q136" s="177"/>
      <c r="R136" s="72" t="s">
        <v>371</v>
      </c>
      <c r="S136" s="73"/>
      <c r="T136" s="73"/>
      <c r="U136" s="73"/>
      <c r="V136" s="73"/>
      <c r="W136" s="73"/>
      <c r="X136" s="73"/>
      <c r="Y136" s="73"/>
      <c r="Z136" s="74"/>
      <c r="AA136" s="75" t="s">
        <v>372</v>
      </c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7"/>
      <c r="AM136" s="75" t="s">
        <v>135</v>
      </c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7"/>
      <c r="BB136" s="177" t="s">
        <v>373</v>
      </c>
      <c r="BC136" s="177"/>
      <c r="BD136" s="177"/>
      <c r="BE136" s="177"/>
      <c r="BF136" s="177"/>
      <c r="BG136" s="177"/>
      <c r="BH136" s="181" t="s">
        <v>374</v>
      </c>
      <c r="BI136" s="181"/>
      <c r="BJ136" s="181"/>
      <c r="BK136" s="181"/>
      <c r="BL136" s="181"/>
      <c r="BM136" s="181"/>
      <c r="BN136" s="181"/>
      <c r="BO136" s="181"/>
      <c r="BP136" s="181"/>
      <c r="BQ136" s="183">
        <v>469</v>
      </c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77" t="s">
        <v>53</v>
      </c>
      <c r="CC136" s="177"/>
      <c r="CD136" s="177"/>
      <c r="CE136" s="177"/>
      <c r="CF136" s="177"/>
      <c r="CG136" s="177"/>
      <c r="CH136" s="181" t="s">
        <v>54</v>
      </c>
      <c r="CI136" s="181"/>
      <c r="CJ136" s="181"/>
      <c r="CK136" s="181"/>
      <c r="CL136" s="181"/>
      <c r="CM136" s="181"/>
      <c r="CN136" s="181"/>
      <c r="CO136" s="181"/>
      <c r="CP136" s="181"/>
      <c r="CQ136" s="179">
        <v>873</v>
      </c>
      <c r="CR136" s="179"/>
      <c r="CS136" s="179"/>
      <c r="CT136" s="179"/>
      <c r="CU136" s="179"/>
      <c r="CV136" s="179"/>
      <c r="CW136" s="179"/>
      <c r="CX136" s="179"/>
      <c r="CY136" s="179"/>
      <c r="CZ136" s="179"/>
      <c r="DA136" s="179"/>
      <c r="DB136" s="179"/>
      <c r="DC136" s="179"/>
      <c r="DD136" s="179"/>
      <c r="DE136" s="180">
        <v>42186</v>
      </c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78" t="s">
        <v>108</v>
      </c>
      <c r="DS136" s="178"/>
      <c r="DT136" s="178"/>
      <c r="DU136" s="178"/>
      <c r="DV136" s="178"/>
      <c r="DW136" s="178"/>
      <c r="DX136" s="178"/>
      <c r="DY136" s="178"/>
      <c r="DZ136" s="178"/>
      <c r="EA136" s="178"/>
      <c r="EB136" s="178"/>
      <c r="EC136" s="181" t="s">
        <v>56</v>
      </c>
      <c r="ED136" s="181"/>
      <c r="EE136" s="181"/>
      <c r="EF136" s="181"/>
      <c r="EG136" s="181"/>
      <c r="EH136" s="181"/>
      <c r="EI136" s="181"/>
      <c r="EJ136" s="181"/>
      <c r="EK136" s="181"/>
      <c r="EL136" s="181"/>
      <c r="EM136" s="181"/>
      <c r="EN136" s="181"/>
      <c r="EO136" s="183" t="s">
        <v>65</v>
      </c>
      <c r="EP136" s="183"/>
      <c r="EQ136" s="183"/>
      <c r="ER136" s="183"/>
      <c r="ES136" s="183"/>
      <c r="ET136" s="183"/>
      <c r="EU136" s="183"/>
      <c r="EV136" s="183"/>
      <c r="EW136" s="183"/>
      <c r="EX136" s="183"/>
      <c r="EY136" s="183"/>
      <c r="EZ136" s="183"/>
      <c r="FA136" s="183"/>
      <c r="FB136" s="183"/>
      <c r="FC136" s="183"/>
      <c r="FD136" s="183"/>
      <c r="FE136" s="183"/>
      <c r="FF136" s="35"/>
      <c r="FG136" s="36"/>
      <c r="FH136" s="36"/>
      <c r="FI136" s="36"/>
      <c r="FJ136" s="36"/>
      <c r="FK136" s="36"/>
      <c r="FL136" s="36"/>
      <c r="FM136" s="36"/>
      <c r="FN136" s="12"/>
      <c r="FO136" s="12"/>
    </row>
    <row r="137" spans="1:171" s="11" customFormat="1" ht="46.5" customHeight="1" x14ac:dyDescent="0.2">
      <c r="A137" s="177" t="s">
        <v>211</v>
      </c>
      <c r="B137" s="177"/>
      <c r="C137" s="177"/>
      <c r="D137" s="177"/>
      <c r="E137" s="177"/>
      <c r="F137" s="177"/>
      <c r="G137" s="177"/>
      <c r="H137" s="177"/>
      <c r="I137" s="177" t="s">
        <v>404</v>
      </c>
      <c r="J137" s="177"/>
      <c r="K137" s="177"/>
      <c r="L137" s="177"/>
      <c r="M137" s="177"/>
      <c r="N137" s="177"/>
      <c r="O137" s="177"/>
      <c r="P137" s="177"/>
      <c r="Q137" s="177"/>
      <c r="R137" s="177" t="s">
        <v>405</v>
      </c>
      <c r="S137" s="177"/>
      <c r="T137" s="177"/>
      <c r="U137" s="177"/>
      <c r="V137" s="177"/>
      <c r="W137" s="177"/>
      <c r="X137" s="177"/>
      <c r="Y137" s="177"/>
      <c r="Z137" s="177"/>
      <c r="AA137" s="75" t="s">
        <v>406</v>
      </c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7"/>
      <c r="AM137" s="75" t="s">
        <v>259</v>
      </c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7"/>
      <c r="BB137" s="177" t="s">
        <v>123</v>
      </c>
      <c r="BC137" s="177"/>
      <c r="BD137" s="177"/>
      <c r="BE137" s="177"/>
      <c r="BF137" s="177"/>
      <c r="BG137" s="177"/>
      <c r="BH137" s="181" t="s">
        <v>124</v>
      </c>
      <c r="BI137" s="181"/>
      <c r="BJ137" s="181"/>
      <c r="BK137" s="181"/>
      <c r="BL137" s="181"/>
      <c r="BM137" s="181"/>
      <c r="BN137" s="181"/>
      <c r="BO137" s="181"/>
      <c r="BP137" s="181"/>
      <c r="BQ137" s="183">
        <v>7</v>
      </c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77" t="s">
        <v>53</v>
      </c>
      <c r="CC137" s="177"/>
      <c r="CD137" s="177"/>
      <c r="CE137" s="177"/>
      <c r="CF137" s="177"/>
      <c r="CG137" s="177"/>
      <c r="CH137" s="181" t="s">
        <v>54</v>
      </c>
      <c r="CI137" s="181"/>
      <c r="CJ137" s="181"/>
      <c r="CK137" s="181"/>
      <c r="CL137" s="181"/>
      <c r="CM137" s="181"/>
      <c r="CN137" s="181"/>
      <c r="CO137" s="181"/>
      <c r="CP137" s="181"/>
      <c r="CQ137" s="179">
        <f>2354.83*1.18</f>
        <v>2778.6994</v>
      </c>
      <c r="CR137" s="179"/>
      <c r="CS137" s="179"/>
      <c r="CT137" s="179"/>
      <c r="CU137" s="179"/>
      <c r="CV137" s="179"/>
      <c r="CW137" s="179"/>
      <c r="CX137" s="179"/>
      <c r="CY137" s="179"/>
      <c r="CZ137" s="179"/>
      <c r="DA137" s="179"/>
      <c r="DB137" s="179"/>
      <c r="DC137" s="179"/>
      <c r="DD137" s="179"/>
      <c r="DE137" s="180">
        <v>41821</v>
      </c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78" t="s">
        <v>108</v>
      </c>
      <c r="DS137" s="178"/>
      <c r="DT137" s="178"/>
      <c r="DU137" s="178"/>
      <c r="DV137" s="178"/>
      <c r="DW137" s="178"/>
      <c r="DX137" s="178"/>
      <c r="DY137" s="178"/>
      <c r="DZ137" s="178"/>
      <c r="EA137" s="178"/>
      <c r="EB137" s="178"/>
      <c r="EC137" s="181" t="s">
        <v>56</v>
      </c>
      <c r="ED137" s="181"/>
      <c r="EE137" s="181"/>
      <c r="EF137" s="181"/>
      <c r="EG137" s="181"/>
      <c r="EH137" s="181"/>
      <c r="EI137" s="181"/>
      <c r="EJ137" s="181"/>
      <c r="EK137" s="181"/>
      <c r="EL137" s="181"/>
      <c r="EM137" s="181"/>
      <c r="EN137" s="181"/>
      <c r="EO137" s="183" t="s">
        <v>65</v>
      </c>
      <c r="EP137" s="183"/>
      <c r="EQ137" s="183"/>
      <c r="ER137" s="183"/>
      <c r="ES137" s="183"/>
      <c r="ET137" s="183"/>
      <c r="EU137" s="183"/>
      <c r="EV137" s="183"/>
      <c r="EW137" s="183"/>
      <c r="EX137" s="183"/>
      <c r="EY137" s="183"/>
      <c r="EZ137" s="183"/>
      <c r="FA137" s="183"/>
      <c r="FB137" s="183"/>
      <c r="FC137" s="183"/>
      <c r="FD137" s="183"/>
      <c r="FE137" s="183"/>
      <c r="FF137" s="10"/>
      <c r="FG137" s="12"/>
      <c r="FH137" s="12"/>
      <c r="FI137" s="12"/>
      <c r="FJ137" s="12"/>
      <c r="FK137" s="12"/>
      <c r="FL137" s="12"/>
      <c r="FM137" s="12"/>
      <c r="FN137" s="12"/>
      <c r="FO137" s="12"/>
    </row>
    <row r="138" spans="1:171" s="11" customFormat="1" ht="35.25" customHeight="1" x14ac:dyDescent="0.2">
      <c r="A138" s="177" t="s">
        <v>407</v>
      </c>
      <c r="B138" s="177"/>
      <c r="C138" s="177"/>
      <c r="D138" s="177"/>
      <c r="E138" s="177"/>
      <c r="F138" s="177"/>
      <c r="G138" s="177"/>
      <c r="H138" s="177"/>
      <c r="I138" s="177" t="s">
        <v>46</v>
      </c>
      <c r="J138" s="177"/>
      <c r="K138" s="177"/>
      <c r="L138" s="177"/>
      <c r="M138" s="177"/>
      <c r="N138" s="177"/>
      <c r="O138" s="177"/>
      <c r="P138" s="177"/>
      <c r="Q138" s="177"/>
      <c r="R138" s="177" t="s">
        <v>376</v>
      </c>
      <c r="S138" s="177"/>
      <c r="T138" s="177"/>
      <c r="U138" s="177"/>
      <c r="V138" s="177"/>
      <c r="W138" s="177"/>
      <c r="X138" s="177"/>
      <c r="Y138" s="177"/>
      <c r="Z138" s="177"/>
      <c r="AA138" s="75" t="s">
        <v>377</v>
      </c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7"/>
      <c r="AM138" s="75" t="s">
        <v>135</v>
      </c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7"/>
      <c r="BB138" s="177" t="s">
        <v>123</v>
      </c>
      <c r="BC138" s="177"/>
      <c r="BD138" s="177"/>
      <c r="BE138" s="177"/>
      <c r="BF138" s="177"/>
      <c r="BG138" s="177"/>
      <c r="BH138" s="181" t="s">
        <v>124</v>
      </c>
      <c r="BI138" s="181"/>
      <c r="BJ138" s="181"/>
      <c r="BK138" s="181"/>
      <c r="BL138" s="181"/>
      <c r="BM138" s="181"/>
      <c r="BN138" s="181"/>
      <c r="BO138" s="181"/>
      <c r="BP138" s="181"/>
      <c r="BQ138" s="183">
        <v>10</v>
      </c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77" t="s">
        <v>53</v>
      </c>
      <c r="CC138" s="177"/>
      <c r="CD138" s="177"/>
      <c r="CE138" s="177"/>
      <c r="CF138" s="177"/>
      <c r="CG138" s="177"/>
      <c r="CH138" s="181" t="s">
        <v>54</v>
      </c>
      <c r="CI138" s="181"/>
      <c r="CJ138" s="181"/>
      <c r="CK138" s="181"/>
      <c r="CL138" s="181"/>
      <c r="CM138" s="181"/>
      <c r="CN138" s="181"/>
      <c r="CO138" s="181"/>
      <c r="CP138" s="181"/>
      <c r="CQ138" s="179">
        <f>836.97*1.18</f>
        <v>987.62459999999999</v>
      </c>
      <c r="CR138" s="179"/>
      <c r="CS138" s="179"/>
      <c r="CT138" s="179"/>
      <c r="CU138" s="179"/>
      <c r="CV138" s="179"/>
      <c r="CW138" s="179"/>
      <c r="CX138" s="179"/>
      <c r="CY138" s="179"/>
      <c r="CZ138" s="179"/>
      <c r="DA138" s="179"/>
      <c r="DB138" s="179"/>
      <c r="DC138" s="179"/>
      <c r="DD138" s="179"/>
      <c r="DE138" s="180">
        <v>42186</v>
      </c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78" t="s">
        <v>378</v>
      </c>
      <c r="DS138" s="178"/>
      <c r="DT138" s="178"/>
      <c r="DU138" s="178"/>
      <c r="DV138" s="178"/>
      <c r="DW138" s="178"/>
      <c r="DX138" s="178"/>
      <c r="DY138" s="178"/>
      <c r="DZ138" s="178"/>
      <c r="EA138" s="178"/>
      <c r="EB138" s="178"/>
      <c r="EC138" s="181" t="s">
        <v>56</v>
      </c>
      <c r="ED138" s="181"/>
      <c r="EE138" s="181"/>
      <c r="EF138" s="181"/>
      <c r="EG138" s="181"/>
      <c r="EH138" s="181"/>
      <c r="EI138" s="181"/>
      <c r="EJ138" s="181"/>
      <c r="EK138" s="181"/>
      <c r="EL138" s="181"/>
      <c r="EM138" s="181"/>
      <c r="EN138" s="181"/>
      <c r="EO138" s="183" t="s">
        <v>65</v>
      </c>
      <c r="EP138" s="183"/>
      <c r="EQ138" s="183"/>
      <c r="ER138" s="183"/>
      <c r="ES138" s="183"/>
      <c r="ET138" s="183"/>
      <c r="EU138" s="183"/>
      <c r="EV138" s="183"/>
      <c r="EW138" s="183"/>
      <c r="EX138" s="183"/>
      <c r="EY138" s="183"/>
      <c r="EZ138" s="183"/>
      <c r="FA138" s="183"/>
      <c r="FB138" s="183"/>
      <c r="FC138" s="183"/>
      <c r="FD138" s="183"/>
      <c r="FE138" s="183"/>
      <c r="FF138" s="10"/>
      <c r="FG138" s="12"/>
      <c r="FH138" s="12"/>
      <c r="FI138" s="12"/>
      <c r="FJ138" s="12"/>
      <c r="FK138" s="12"/>
      <c r="FL138" s="12"/>
      <c r="FM138" s="12"/>
      <c r="FN138" s="12"/>
      <c r="FO138" s="12"/>
    </row>
    <row r="139" spans="1:171" s="11" customFormat="1" ht="39" customHeight="1" x14ac:dyDescent="0.2">
      <c r="A139" s="177" t="s">
        <v>484</v>
      </c>
      <c r="B139" s="177"/>
      <c r="C139" s="177"/>
      <c r="D139" s="177"/>
      <c r="E139" s="177"/>
      <c r="F139" s="177"/>
      <c r="G139" s="177"/>
      <c r="H139" s="177"/>
      <c r="I139" s="177" t="s">
        <v>361</v>
      </c>
      <c r="J139" s="177"/>
      <c r="K139" s="177"/>
      <c r="L139" s="177"/>
      <c r="M139" s="177"/>
      <c r="N139" s="177"/>
      <c r="O139" s="177"/>
      <c r="P139" s="177"/>
      <c r="Q139" s="177"/>
      <c r="R139" s="90" t="s">
        <v>362</v>
      </c>
      <c r="S139" s="91"/>
      <c r="T139" s="91"/>
      <c r="U139" s="91"/>
      <c r="V139" s="91"/>
      <c r="W139" s="91"/>
      <c r="X139" s="91"/>
      <c r="Y139" s="91"/>
      <c r="Z139" s="92"/>
      <c r="AA139" s="166" t="s">
        <v>363</v>
      </c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 t="s">
        <v>161</v>
      </c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77" t="s">
        <v>123</v>
      </c>
      <c r="BC139" s="177"/>
      <c r="BD139" s="177"/>
      <c r="BE139" s="177"/>
      <c r="BF139" s="177"/>
      <c r="BG139" s="177"/>
      <c r="BH139" s="181" t="s">
        <v>124</v>
      </c>
      <c r="BI139" s="181"/>
      <c r="BJ139" s="181"/>
      <c r="BK139" s="181"/>
      <c r="BL139" s="181"/>
      <c r="BM139" s="181"/>
      <c r="BN139" s="181"/>
      <c r="BO139" s="181"/>
      <c r="BP139" s="181"/>
      <c r="BQ139" s="183" t="s">
        <v>234</v>
      </c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77" t="s">
        <v>53</v>
      </c>
      <c r="CC139" s="177"/>
      <c r="CD139" s="177"/>
      <c r="CE139" s="177"/>
      <c r="CF139" s="177"/>
      <c r="CG139" s="177"/>
      <c r="CH139" s="181" t="s">
        <v>54</v>
      </c>
      <c r="CI139" s="181"/>
      <c r="CJ139" s="181"/>
      <c r="CK139" s="181"/>
      <c r="CL139" s="181"/>
      <c r="CM139" s="181"/>
      <c r="CN139" s="181"/>
      <c r="CO139" s="181"/>
      <c r="CP139" s="181"/>
      <c r="CQ139" s="179">
        <v>967</v>
      </c>
      <c r="CR139" s="179"/>
      <c r="CS139" s="179"/>
      <c r="CT139" s="179"/>
      <c r="CU139" s="179"/>
      <c r="CV139" s="179"/>
      <c r="CW139" s="179"/>
      <c r="CX139" s="179"/>
      <c r="CY139" s="179"/>
      <c r="CZ139" s="179"/>
      <c r="DA139" s="179"/>
      <c r="DB139" s="179"/>
      <c r="DC139" s="179"/>
      <c r="DD139" s="179"/>
      <c r="DE139" s="180">
        <v>42217</v>
      </c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78" t="s">
        <v>108</v>
      </c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81" t="s">
        <v>147</v>
      </c>
      <c r="ED139" s="181"/>
      <c r="EE139" s="181"/>
      <c r="EF139" s="181"/>
      <c r="EG139" s="181"/>
      <c r="EH139" s="181"/>
      <c r="EI139" s="181"/>
      <c r="EJ139" s="181"/>
      <c r="EK139" s="181"/>
      <c r="EL139" s="181"/>
      <c r="EM139" s="181"/>
      <c r="EN139" s="181"/>
      <c r="EO139" s="183" t="s">
        <v>65</v>
      </c>
      <c r="EP139" s="183"/>
      <c r="EQ139" s="183"/>
      <c r="ER139" s="183"/>
      <c r="ES139" s="183"/>
      <c r="ET139" s="183"/>
      <c r="EU139" s="183"/>
      <c r="EV139" s="183"/>
      <c r="EW139" s="183"/>
      <c r="EX139" s="183"/>
      <c r="EY139" s="183"/>
      <c r="EZ139" s="183"/>
      <c r="FA139" s="183"/>
      <c r="FB139" s="183"/>
      <c r="FC139" s="183"/>
      <c r="FD139" s="183"/>
      <c r="FE139" s="183"/>
      <c r="FF139" s="10"/>
    </row>
    <row r="140" spans="1:171" s="11" customFormat="1" ht="45.75" customHeight="1" x14ac:dyDescent="0.2">
      <c r="A140" s="318" t="s">
        <v>485</v>
      </c>
      <c r="B140" s="177"/>
      <c r="C140" s="177"/>
      <c r="D140" s="177"/>
      <c r="E140" s="177"/>
      <c r="F140" s="177"/>
      <c r="G140" s="177"/>
      <c r="H140" s="177"/>
      <c r="I140" s="177" t="s">
        <v>46</v>
      </c>
      <c r="J140" s="177"/>
      <c r="K140" s="177"/>
      <c r="L140" s="177"/>
      <c r="M140" s="177"/>
      <c r="N140" s="177"/>
      <c r="O140" s="177"/>
      <c r="P140" s="177"/>
      <c r="Q140" s="177"/>
      <c r="R140" s="177" t="s">
        <v>182</v>
      </c>
      <c r="S140" s="177"/>
      <c r="T140" s="177"/>
      <c r="U140" s="177"/>
      <c r="V140" s="177"/>
      <c r="W140" s="177"/>
      <c r="X140" s="177"/>
      <c r="Y140" s="177"/>
      <c r="Z140" s="177"/>
      <c r="AA140" s="166" t="s">
        <v>183</v>
      </c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 t="s">
        <v>184</v>
      </c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77" t="s">
        <v>123</v>
      </c>
      <c r="BC140" s="177"/>
      <c r="BD140" s="177"/>
      <c r="BE140" s="177"/>
      <c r="BF140" s="177"/>
      <c r="BG140" s="177"/>
      <c r="BH140" s="181" t="s">
        <v>124</v>
      </c>
      <c r="BI140" s="181"/>
      <c r="BJ140" s="181"/>
      <c r="BK140" s="181"/>
      <c r="BL140" s="181"/>
      <c r="BM140" s="181"/>
      <c r="BN140" s="181"/>
      <c r="BO140" s="181"/>
      <c r="BP140" s="181"/>
      <c r="BQ140" s="183">
        <v>1550</v>
      </c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77" t="s">
        <v>53</v>
      </c>
      <c r="CC140" s="177"/>
      <c r="CD140" s="177"/>
      <c r="CE140" s="177"/>
      <c r="CF140" s="177"/>
      <c r="CG140" s="177"/>
      <c r="CH140" s="181" t="s">
        <v>54</v>
      </c>
      <c r="CI140" s="181"/>
      <c r="CJ140" s="181"/>
      <c r="CK140" s="181"/>
      <c r="CL140" s="181"/>
      <c r="CM140" s="181"/>
      <c r="CN140" s="181"/>
      <c r="CO140" s="181"/>
      <c r="CP140" s="181"/>
      <c r="CQ140" s="179">
        <v>1110</v>
      </c>
      <c r="CR140" s="179"/>
      <c r="CS140" s="179"/>
      <c r="CT140" s="179"/>
      <c r="CU140" s="179"/>
      <c r="CV140" s="179"/>
      <c r="CW140" s="179"/>
      <c r="CX140" s="179"/>
      <c r="CY140" s="179"/>
      <c r="CZ140" s="179"/>
      <c r="DA140" s="179"/>
      <c r="DB140" s="179"/>
      <c r="DC140" s="179"/>
      <c r="DD140" s="179"/>
      <c r="DE140" s="187">
        <v>42248</v>
      </c>
      <c r="DF140" s="187"/>
      <c r="DG140" s="187"/>
      <c r="DH140" s="187"/>
      <c r="DI140" s="187"/>
      <c r="DJ140" s="187"/>
      <c r="DK140" s="187"/>
      <c r="DL140" s="187"/>
      <c r="DM140" s="187"/>
      <c r="DN140" s="187"/>
      <c r="DO140" s="187"/>
      <c r="DP140" s="187"/>
      <c r="DQ140" s="187"/>
      <c r="DR140" s="178" t="s">
        <v>338</v>
      </c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81" t="s">
        <v>147</v>
      </c>
      <c r="ED140" s="181"/>
      <c r="EE140" s="181"/>
      <c r="EF140" s="181"/>
      <c r="EG140" s="181"/>
      <c r="EH140" s="181"/>
      <c r="EI140" s="181"/>
      <c r="EJ140" s="181"/>
      <c r="EK140" s="181"/>
      <c r="EL140" s="181"/>
      <c r="EM140" s="181"/>
      <c r="EN140" s="181"/>
      <c r="EO140" s="183" t="s">
        <v>65</v>
      </c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0"/>
    </row>
    <row r="141" spans="1:171" s="11" customFormat="1" ht="12" x14ac:dyDescent="0.2">
      <c r="A141" s="254" t="s">
        <v>309</v>
      </c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5"/>
      <c r="CC141" s="255"/>
      <c r="CD141" s="255"/>
      <c r="CE141" s="255"/>
      <c r="CF141" s="255"/>
      <c r="CG141" s="255"/>
      <c r="CH141" s="255"/>
      <c r="CI141" s="255"/>
      <c r="CJ141" s="255"/>
      <c r="CK141" s="255"/>
      <c r="CL141" s="255"/>
      <c r="CM141" s="255"/>
      <c r="CN141" s="255"/>
      <c r="CO141" s="255"/>
      <c r="CP141" s="255"/>
      <c r="CQ141" s="256">
        <f>SUM(CQ127:DD140)</f>
        <v>26322.324000000001</v>
      </c>
      <c r="CR141" s="256"/>
      <c r="CS141" s="256"/>
      <c r="CT141" s="256"/>
      <c r="CU141" s="256"/>
      <c r="CV141" s="256"/>
      <c r="CW141" s="256"/>
      <c r="CX141" s="256"/>
      <c r="CY141" s="256"/>
      <c r="CZ141" s="256"/>
      <c r="DA141" s="256"/>
      <c r="DB141" s="256"/>
      <c r="DC141" s="256"/>
      <c r="DD141" s="256"/>
      <c r="DE141" s="257"/>
      <c r="DF141" s="257"/>
      <c r="DG141" s="257"/>
      <c r="DH141" s="257"/>
      <c r="DI141" s="257"/>
      <c r="DJ141" s="257"/>
      <c r="DK141" s="257"/>
      <c r="DL141" s="257"/>
      <c r="DM141" s="257"/>
      <c r="DN141" s="257"/>
      <c r="DO141" s="257"/>
      <c r="DP141" s="257"/>
      <c r="DQ141" s="257"/>
      <c r="DR141" s="257"/>
      <c r="DS141" s="257"/>
      <c r="DT141" s="257"/>
      <c r="DU141" s="257"/>
      <c r="DV141" s="257"/>
      <c r="DW141" s="257"/>
      <c r="DX141" s="257"/>
      <c r="DY141" s="257"/>
      <c r="DZ141" s="257"/>
      <c r="EA141" s="257"/>
      <c r="EB141" s="257"/>
      <c r="EC141" s="258"/>
      <c r="ED141" s="258"/>
      <c r="EE141" s="258"/>
      <c r="EF141" s="258"/>
      <c r="EG141" s="258"/>
      <c r="EH141" s="258"/>
      <c r="EI141" s="258"/>
      <c r="EJ141" s="258"/>
      <c r="EK141" s="258"/>
      <c r="EL141" s="258"/>
      <c r="EM141" s="258"/>
      <c r="EN141" s="258"/>
      <c r="EO141" s="259"/>
      <c r="EP141" s="259"/>
      <c r="EQ141" s="259"/>
      <c r="ER141" s="259"/>
      <c r="ES141" s="259"/>
      <c r="ET141" s="259"/>
      <c r="EU141" s="259"/>
      <c r="EV141" s="259"/>
      <c r="EW141" s="259"/>
      <c r="EX141" s="259"/>
      <c r="EY141" s="259"/>
      <c r="EZ141" s="259"/>
      <c r="FA141" s="259"/>
      <c r="FB141" s="259"/>
      <c r="FC141" s="259"/>
      <c r="FD141" s="259"/>
      <c r="FE141" s="259"/>
      <c r="FF141" s="10"/>
    </row>
    <row r="142" spans="1:171" s="11" customFormat="1" ht="12" x14ac:dyDescent="0.2">
      <c r="A142" s="264" t="s">
        <v>429</v>
      </c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265"/>
      <c r="AQ142" s="265"/>
      <c r="AR142" s="265"/>
      <c r="AS142" s="265"/>
      <c r="AT142" s="265"/>
      <c r="AU142" s="265"/>
      <c r="AV142" s="265"/>
      <c r="AW142" s="265"/>
      <c r="AX142" s="265"/>
      <c r="AY142" s="265"/>
      <c r="AZ142" s="265"/>
      <c r="BA142" s="265"/>
      <c r="BB142" s="265"/>
      <c r="BC142" s="265"/>
      <c r="BD142" s="265"/>
      <c r="BE142" s="265"/>
      <c r="BF142" s="265"/>
      <c r="BG142" s="265"/>
      <c r="BH142" s="265"/>
      <c r="BI142" s="265"/>
      <c r="BJ142" s="265"/>
      <c r="BK142" s="265"/>
      <c r="BL142" s="265"/>
      <c r="BM142" s="265"/>
      <c r="BN142" s="265"/>
      <c r="BO142" s="265"/>
      <c r="BP142" s="265"/>
      <c r="BQ142" s="265"/>
      <c r="BR142" s="265"/>
      <c r="BS142" s="265"/>
      <c r="BT142" s="265"/>
      <c r="BU142" s="265"/>
      <c r="BV142" s="265"/>
      <c r="BW142" s="265"/>
      <c r="BX142" s="265"/>
      <c r="BY142" s="265"/>
      <c r="BZ142" s="265"/>
      <c r="CA142" s="265"/>
      <c r="CB142" s="265"/>
      <c r="CC142" s="265"/>
      <c r="CD142" s="265"/>
      <c r="CE142" s="265"/>
      <c r="CF142" s="265"/>
      <c r="CG142" s="265"/>
      <c r="CH142" s="265"/>
      <c r="CI142" s="265"/>
      <c r="CJ142" s="265"/>
      <c r="CK142" s="265"/>
      <c r="CL142" s="265"/>
      <c r="CM142" s="265"/>
      <c r="CN142" s="265"/>
      <c r="CO142" s="265"/>
      <c r="CP142" s="265"/>
      <c r="CQ142" s="265"/>
      <c r="CR142" s="265"/>
      <c r="CS142" s="265"/>
      <c r="CT142" s="265"/>
      <c r="CU142" s="265"/>
      <c r="CV142" s="265"/>
      <c r="CW142" s="265"/>
      <c r="CX142" s="265"/>
      <c r="CY142" s="265"/>
      <c r="CZ142" s="265"/>
      <c r="DA142" s="265"/>
      <c r="DB142" s="265"/>
      <c r="DC142" s="265"/>
      <c r="DD142" s="265"/>
      <c r="DE142" s="265"/>
      <c r="DF142" s="265"/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6"/>
      <c r="FF142" s="10"/>
    </row>
    <row r="143" spans="1:171" s="41" customFormat="1" ht="52.5" customHeight="1" x14ac:dyDescent="0.2">
      <c r="A143" s="93" t="s">
        <v>486</v>
      </c>
      <c r="B143" s="94"/>
      <c r="C143" s="94"/>
      <c r="D143" s="94"/>
      <c r="E143" s="94"/>
      <c r="F143" s="94"/>
      <c r="G143" s="95"/>
      <c r="H143" s="96"/>
      <c r="I143" s="72" t="s">
        <v>400</v>
      </c>
      <c r="J143" s="73"/>
      <c r="K143" s="73"/>
      <c r="L143" s="73"/>
      <c r="M143" s="73"/>
      <c r="N143" s="73"/>
      <c r="O143" s="73"/>
      <c r="P143" s="73"/>
      <c r="Q143" s="74"/>
      <c r="R143" s="72" t="s">
        <v>482</v>
      </c>
      <c r="S143" s="73"/>
      <c r="T143" s="73"/>
      <c r="U143" s="73"/>
      <c r="V143" s="73"/>
      <c r="W143" s="73"/>
      <c r="X143" s="73"/>
      <c r="Y143" s="73"/>
      <c r="Z143" s="74"/>
      <c r="AA143" s="75" t="s">
        <v>483</v>
      </c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7"/>
      <c r="AM143" s="75" t="s">
        <v>161</v>
      </c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7"/>
      <c r="BB143" s="72" t="s">
        <v>123</v>
      </c>
      <c r="BC143" s="73"/>
      <c r="BD143" s="73"/>
      <c r="BE143" s="73"/>
      <c r="BF143" s="73"/>
      <c r="BG143" s="74"/>
      <c r="BH143" s="78" t="s">
        <v>124</v>
      </c>
      <c r="BI143" s="79"/>
      <c r="BJ143" s="79"/>
      <c r="BK143" s="79"/>
      <c r="BL143" s="79"/>
      <c r="BM143" s="79"/>
      <c r="BN143" s="79"/>
      <c r="BO143" s="79"/>
      <c r="BP143" s="80"/>
      <c r="BQ143" s="81">
        <v>1</v>
      </c>
      <c r="BR143" s="82"/>
      <c r="BS143" s="82"/>
      <c r="BT143" s="82"/>
      <c r="BU143" s="82"/>
      <c r="BV143" s="82"/>
      <c r="BW143" s="82"/>
      <c r="BX143" s="82"/>
      <c r="BY143" s="82"/>
      <c r="BZ143" s="82"/>
      <c r="CA143" s="83"/>
      <c r="CB143" s="72" t="s">
        <v>53</v>
      </c>
      <c r="CC143" s="73"/>
      <c r="CD143" s="73"/>
      <c r="CE143" s="73"/>
      <c r="CF143" s="73"/>
      <c r="CG143" s="74"/>
      <c r="CH143" s="78" t="s">
        <v>54</v>
      </c>
      <c r="CI143" s="79"/>
      <c r="CJ143" s="79"/>
      <c r="CK143" s="79"/>
      <c r="CL143" s="79"/>
      <c r="CM143" s="79"/>
      <c r="CN143" s="79"/>
      <c r="CO143" s="79"/>
      <c r="CP143" s="80"/>
      <c r="CQ143" s="84">
        <v>6700</v>
      </c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6"/>
      <c r="DE143" s="87">
        <v>42278</v>
      </c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9"/>
      <c r="DR143" s="90" t="s">
        <v>80</v>
      </c>
      <c r="DS143" s="91"/>
      <c r="DT143" s="91"/>
      <c r="DU143" s="91"/>
      <c r="DV143" s="91"/>
      <c r="DW143" s="91"/>
      <c r="DX143" s="91"/>
      <c r="DY143" s="91"/>
      <c r="DZ143" s="91"/>
      <c r="EA143" s="91"/>
      <c r="EB143" s="92"/>
      <c r="EC143" s="78" t="s">
        <v>147</v>
      </c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80"/>
      <c r="EO143" s="81" t="s">
        <v>65</v>
      </c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3"/>
      <c r="FF143" s="39"/>
      <c r="FG143" s="40"/>
    </row>
    <row r="144" spans="1:171" s="41" customFormat="1" ht="52.5" customHeight="1" x14ac:dyDescent="0.2">
      <c r="A144" s="93" t="s">
        <v>415</v>
      </c>
      <c r="B144" s="94"/>
      <c r="C144" s="94"/>
      <c r="D144" s="94"/>
      <c r="E144" s="94"/>
      <c r="F144" s="94"/>
      <c r="G144" s="95"/>
      <c r="H144" s="96"/>
      <c r="I144" s="72" t="s">
        <v>400</v>
      </c>
      <c r="J144" s="73"/>
      <c r="K144" s="73"/>
      <c r="L144" s="73"/>
      <c r="M144" s="73"/>
      <c r="N144" s="73"/>
      <c r="O144" s="73"/>
      <c r="P144" s="73"/>
      <c r="Q144" s="74"/>
      <c r="R144" s="72" t="s">
        <v>482</v>
      </c>
      <c r="S144" s="73"/>
      <c r="T144" s="73"/>
      <c r="U144" s="73"/>
      <c r="V144" s="73"/>
      <c r="W144" s="73"/>
      <c r="X144" s="73"/>
      <c r="Y144" s="73"/>
      <c r="Z144" s="74"/>
      <c r="AA144" s="75" t="s">
        <v>487</v>
      </c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7"/>
      <c r="AM144" s="75" t="s">
        <v>161</v>
      </c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7"/>
      <c r="BB144" s="72" t="s">
        <v>123</v>
      </c>
      <c r="BC144" s="73"/>
      <c r="BD144" s="73"/>
      <c r="BE144" s="73"/>
      <c r="BF144" s="73"/>
      <c r="BG144" s="74"/>
      <c r="BH144" s="78" t="s">
        <v>124</v>
      </c>
      <c r="BI144" s="79"/>
      <c r="BJ144" s="79"/>
      <c r="BK144" s="79"/>
      <c r="BL144" s="79"/>
      <c r="BM144" s="79"/>
      <c r="BN144" s="79"/>
      <c r="BO144" s="79"/>
      <c r="BP144" s="80"/>
      <c r="BQ144" s="81">
        <v>1</v>
      </c>
      <c r="BR144" s="82"/>
      <c r="BS144" s="82"/>
      <c r="BT144" s="82"/>
      <c r="BU144" s="82"/>
      <c r="BV144" s="82"/>
      <c r="BW144" s="82"/>
      <c r="BX144" s="82"/>
      <c r="BY144" s="82"/>
      <c r="BZ144" s="82"/>
      <c r="CA144" s="83"/>
      <c r="CB144" s="72" t="s">
        <v>53</v>
      </c>
      <c r="CC144" s="73"/>
      <c r="CD144" s="73"/>
      <c r="CE144" s="73"/>
      <c r="CF144" s="73"/>
      <c r="CG144" s="74"/>
      <c r="CH144" s="78" t="s">
        <v>54</v>
      </c>
      <c r="CI144" s="79"/>
      <c r="CJ144" s="79"/>
      <c r="CK144" s="79"/>
      <c r="CL144" s="79"/>
      <c r="CM144" s="79"/>
      <c r="CN144" s="79"/>
      <c r="CO144" s="79"/>
      <c r="CP144" s="80"/>
      <c r="CQ144" s="84">
        <v>1180</v>
      </c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6"/>
      <c r="DE144" s="87">
        <v>42278</v>
      </c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9"/>
      <c r="DR144" s="90" t="s">
        <v>80</v>
      </c>
      <c r="DS144" s="91"/>
      <c r="DT144" s="91"/>
      <c r="DU144" s="91"/>
      <c r="DV144" s="91"/>
      <c r="DW144" s="91"/>
      <c r="DX144" s="91"/>
      <c r="DY144" s="91"/>
      <c r="DZ144" s="91"/>
      <c r="EA144" s="91"/>
      <c r="EB144" s="92"/>
      <c r="EC144" s="78" t="s">
        <v>147</v>
      </c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80"/>
      <c r="EO144" s="81" t="s">
        <v>65</v>
      </c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3"/>
      <c r="FF144" s="39"/>
      <c r="FG144" s="40"/>
    </row>
    <row r="145" spans="1:165" s="21" customFormat="1" ht="234.75" customHeight="1" x14ac:dyDescent="0.25">
      <c r="A145" s="97">
        <v>119</v>
      </c>
      <c r="B145" s="97"/>
      <c r="C145" s="97"/>
      <c r="D145" s="97"/>
      <c r="E145" s="97"/>
      <c r="F145" s="97"/>
      <c r="G145" s="97"/>
      <c r="H145" s="97"/>
      <c r="I145" s="98" t="s">
        <v>46</v>
      </c>
      <c r="J145" s="98"/>
      <c r="K145" s="98"/>
      <c r="L145" s="98"/>
      <c r="M145" s="98"/>
      <c r="N145" s="98"/>
      <c r="O145" s="98"/>
      <c r="P145" s="98"/>
      <c r="Q145" s="98"/>
      <c r="R145" s="98" t="s">
        <v>397</v>
      </c>
      <c r="S145" s="98"/>
      <c r="T145" s="98"/>
      <c r="U145" s="98"/>
      <c r="V145" s="98"/>
      <c r="W145" s="98"/>
      <c r="X145" s="98"/>
      <c r="Y145" s="98"/>
      <c r="Z145" s="98"/>
      <c r="AA145" s="99" t="s">
        <v>398</v>
      </c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1"/>
      <c r="AM145" s="102" t="s">
        <v>399</v>
      </c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98" t="s">
        <v>123</v>
      </c>
      <c r="BC145" s="98"/>
      <c r="BD145" s="98"/>
      <c r="BE145" s="98"/>
      <c r="BF145" s="98"/>
      <c r="BG145" s="98"/>
      <c r="BH145" s="102" t="s">
        <v>124</v>
      </c>
      <c r="BI145" s="102"/>
      <c r="BJ145" s="102"/>
      <c r="BK145" s="102"/>
      <c r="BL145" s="102"/>
      <c r="BM145" s="102"/>
      <c r="BN145" s="102"/>
      <c r="BO145" s="102"/>
      <c r="BP145" s="102"/>
      <c r="BQ145" s="103">
        <v>4</v>
      </c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98" t="s">
        <v>53</v>
      </c>
      <c r="CC145" s="98"/>
      <c r="CD145" s="98"/>
      <c r="CE145" s="98"/>
      <c r="CF145" s="98"/>
      <c r="CG145" s="98"/>
      <c r="CH145" s="102" t="s">
        <v>54</v>
      </c>
      <c r="CI145" s="102"/>
      <c r="CJ145" s="102"/>
      <c r="CK145" s="102"/>
      <c r="CL145" s="102"/>
      <c r="CM145" s="102"/>
      <c r="CN145" s="102"/>
      <c r="CO145" s="102"/>
      <c r="CP145" s="102"/>
      <c r="CQ145" s="104">
        <v>511</v>
      </c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5">
        <v>42278</v>
      </c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7"/>
      <c r="DR145" s="108" t="s">
        <v>80</v>
      </c>
      <c r="DS145" s="108"/>
      <c r="DT145" s="108"/>
      <c r="DU145" s="108"/>
      <c r="DV145" s="108"/>
      <c r="DW145" s="108"/>
      <c r="DX145" s="108"/>
      <c r="DY145" s="108"/>
      <c r="DZ145" s="108"/>
      <c r="EA145" s="108"/>
      <c r="EB145" s="108"/>
      <c r="EC145" s="109" t="s">
        <v>56</v>
      </c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1"/>
      <c r="EO145" s="103" t="s">
        <v>65</v>
      </c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38"/>
    </row>
    <row r="146" spans="1:165" ht="32.25" customHeight="1" x14ac:dyDescent="0.2">
      <c r="A146" s="72" t="s">
        <v>424</v>
      </c>
      <c r="B146" s="73"/>
      <c r="C146" s="73"/>
      <c r="D146" s="73"/>
      <c r="E146" s="73"/>
      <c r="F146" s="73"/>
      <c r="G146" s="47"/>
      <c r="H146" s="48"/>
      <c r="I146" s="72" t="s">
        <v>347</v>
      </c>
      <c r="J146" s="73"/>
      <c r="K146" s="73"/>
      <c r="L146" s="73"/>
      <c r="M146" s="73"/>
      <c r="N146" s="73"/>
      <c r="O146" s="73"/>
      <c r="P146" s="73"/>
      <c r="Q146" s="74"/>
      <c r="R146" s="72" t="s">
        <v>348</v>
      </c>
      <c r="S146" s="73"/>
      <c r="T146" s="73"/>
      <c r="U146" s="73"/>
      <c r="V146" s="73"/>
      <c r="W146" s="73"/>
      <c r="X146" s="73"/>
      <c r="Y146" s="73"/>
      <c r="Z146" s="74"/>
      <c r="AA146" s="75" t="s">
        <v>403</v>
      </c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7"/>
      <c r="AM146" s="75" t="s">
        <v>161</v>
      </c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7"/>
      <c r="BB146" s="72" t="s">
        <v>123</v>
      </c>
      <c r="BC146" s="73"/>
      <c r="BD146" s="73"/>
      <c r="BE146" s="73"/>
      <c r="BF146" s="73"/>
      <c r="BG146" s="74"/>
      <c r="BH146" s="78" t="s">
        <v>124</v>
      </c>
      <c r="BI146" s="79"/>
      <c r="BJ146" s="79"/>
      <c r="BK146" s="79"/>
      <c r="BL146" s="79"/>
      <c r="BM146" s="79"/>
      <c r="BN146" s="79"/>
      <c r="BO146" s="79"/>
      <c r="BP146" s="80"/>
      <c r="BQ146" s="81">
        <v>1</v>
      </c>
      <c r="BR146" s="82"/>
      <c r="BS146" s="82"/>
      <c r="BT146" s="82"/>
      <c r="BU146" s="82"/>
      <c r="BV146" s="82"/>
      <c r="BW146" s="82"/>
      <c r="BX146" s="82"/>
      <c r="BY146" s="82"/>
      <c r="BZ146" s="82"/>
      <c r="CA146" s="83"/>
      <c r="CB146" s="72" t="s">
        <v>53</v>
      </c>
      <c r="CC146" s="73"/>
      <c r="CD146" s="73"/>
      <c r="CE146" s="73"/>
      <c r="CF146" s="73"/>
      <c r="CG146" s="74"/>
      <c r="CH146" s="78" t="s">
        <v>54</v>
      </c>
      <c r="CI146" s="79"/>
      <c r="CJ146" s="79"/>
      <c r="CK146" s="79"/>
      <c r="CL146" s="79"/>
      <c r="CM146" s="79"/>
      <c r="CN146" s="79"/>
      <c r="CO146" s="79"/>
      <c r="CP146" s="80"/>
      <c r="CQ146" s="84">
        <v>200</v>
      </c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6"/>
      <c r="DE146" s="180">
        <v>42278</v>
      </c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78" t="s">
        <v>223</v>
      </c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78" t="s">
        <v>147</v>
      </c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80"/>
      <c r="EO146" s="81" t="s">
        <v>65</v>
      </c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3"/>
      <c r="FF146" s="7"/>
    </row>
    <row r="147" spans="1:165" s="11" customFormat="1" ht="84.75" customHeight="1" x14ac:dyDescent="0.2">
      <c r="A147" s="90" t="s">
        <v>426</v>
      </c>
      <c r="B147" s="91"/>
      <c r="C147" s="91"/>
      <c r="D147" s="91"/>
      <c r="E147" s="91"/>
      <c r="F147" s="91"/>
      <c r="G147" s="91"/>
      <c r="H147" s="92"/>
      <c r="I147" s="72" t="s">
        <v>46</v>
      </c>
      <c r="J147" s="73"/>
      <c r="K147" s="73"/>
      <c r="L147" s="73"/>
      <c r="M147" s="73"/>
      <c r="N147" s="73"/>
      <c r="O147" s="73"/>
      <c r="P147" s="73"/>
      <c r="Q147" s="74"/>
      <c r="R147" s="72" t="s">
        <v>102</v>
      </c>
      <c r="S147" s="73"/>
      <c r="T147" s="73"/>
      <c r="U147" s="73"/>
      <c r="V147" s="73"/>
      <c r="W147" s="73"/>
      <c r="X147" s="73"/>
      <c r="Y147" s="73"/>
      <c r="Z147" s="74"/>
      <c r="AA147" s="166" t="s">
        <v>430</v>
      </c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 t="s">
        <v>78</v>
      </c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90" t="s">
        <v>373</v>
      </c>
      <c r="BC147" s="91"/>
      <c r="BD147" s="91"/>
      <c r="BE147" s="91"/>
      <c r="BF147" s="91"/>
      <c r="BG147" s="92"/>
      <c r="BH147" s="78" t="s">
        <v>374</v>
      </c>
      <c r="BI147" s="79"/>
      <c r="BJ147" s="79"/>
      <c r="BK147" s="79"/>
      <c r="BL147" s="79"/>
      <c r="BM147" s="79"/>
      <c r="BN147" s="79"/>
      <c r="BO147" s="79"/>
      <c r="BP147" s="80"/>
      <c r="BQ147" s="84">
        <v>6000</v>
      </c>
      <c r="BR147" s="79"/>
      <c r="BS147" s="79"/>
      <c r="BT147" s="79"/>
      <c r="BU147" s="79"/>
      <c r="BV147" s="79"/>
      <c r="BW147" s="79"/>
      <c r="BX147" s="79"/>
      <c r="BY147" s="79"/>
      <c r="BZ147" s="79"/>
      <c r="CA147" s="80"/>
      <c r="CB147" s="72" t="s">
        <v>53</v>
      </c>
      <c r="CC147" s="73"/>
      <c r="CD147" s="73"/>
      <c r="CE147" s="73"/>
      <c r="CF147" s="73"/>
      <c r="CG147" s="74"/>
      <c r="CH147" s="78" t="s">
        <v>54</v>
      </c>
      <c r="CI147" s="79"/>
      <c r="CJ147" s="79"/>
      <c r="CK147" s="79"/>
      <c r="CL147" s="79"/>
      <c r="CM147" s="79"/>
      <c r="CN147" s="79"/>
      <c r="CO147" s="79"/>
      <c r="CP147" s="80"/>
      <c r="CQ147" s="84">
        <v>231275</v>
      </c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6"/>
      <c r="DE147" s="87">
        <v>42278</v>
      </c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9"/>
      <c r="DR147" s="90" t="s">
        <v>431</v>
      </c>
      <c r="DS147" s="91"/>
      <c r="DT147" s="91"/>
      <c r="DU147" s="91"/>
      <c r="DV147" s="91"/>
      <c r="DW147" s="91"/>
      <c r="DX147" s="91"/>
      <c r="DY147" s="91"/>
      <c r="DZ147" s="91"/>
      <c r="EA147" s="91"/>
      <c r="EB147" s="92"/>
      <c r="EC147" s="78" t="s">
        <v>56</v>
      </c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80"/>
      <c r="EO147" s="81" t="s">
        <v>65</v>
      </c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3"/>
      <c r="FF147" s="10"/>
    </row>
    <row r="148" spans="1:165" ht="39.75" customHeight="1" x14ac:dyDescent="0.2">
      <c r="A148" s="214" t="s">
        <v>478</v>
      </c>
      <c r="B148" s="325"/>
      <c r="C148" s="325"/>
      <c r="D148" s="325"/>
      <c r="E148" s="325"/>
      <c r="F148" s="325"/>
      <c r="G148" s="49"/>
      <c r="H148" s="50"/>
      <c r="I148" s="321" t="s">
        <v>46</v>
      </c>
      <c r="J148" s="321"/>
      <c r="K148" s="321"/>
      <c r="L148" s="321"/>
      <c r="M148" s="321"/>
      <c r="N148" s="321"/>
      <c r="O148" s="321"/>
      <c r="P148" s="321"/>
      <c r="Q148" s="321"/>
      <c r="R148" s="321" t="s">
        <v>225</v>
      </c>
      <c r="S148" s="321"/>
      <c r="T148" s="321"/>
      <c r="U148" s="321"/>
      <c r="V148" s="321"/>
      <c r="W148" s="321"/>
      <c r="X148" s="321"/>
      <c r="Y148" s="321"/>
      <c r="Z148" s="321"/>
      <c r="AA148" s="326" t="s">
        <v>433</v>
      </c>
      <c r="AB148" s="326"/>
      <c r="AC148" s="326"/>
      <c r="AD148" s="326"/>
      <c r="AE148" s="326"/>
      <c r="AF148" s="326"/>
      <c r="AG148" s="326"/>
      <c r="AH148" s="326"/>
      <c r="AI148" s="326"/>
      <c r="AJ148" s="326"/>
      <c r="AK148" s="326"/>
      <c r="AL148" s="326"/>
      <c r="AM148" s="326" t="s">
        <v>161</v>
      </c>
      <c r="AN148" s="326"/>
      <c r="AO148" s="326"/>
      <c r="AP148" s="326"/>
      <c r="AQ148" s="326"/>
      <c r="AR148" s="326"/>
      <c r="AS148" s="326"/>
      <c r="AT148" s="326"/>
      <c r="AU148" s="326"/>
      <c r="AV148" s="326"/>
      <c r="AW148" s="326"/>
      <c r="AX148" s="326"/>
      <c r="AY148" s="326"/>
      <c r="AZ148" s="326"/>
      <c r="BA148" s="326"/>
      <c r="BB148" s="321" t="s">
        <v>123</v>
      </c>
      <c r="BC148" s="321"/>
      <c r="BD148" s="321"/>
      <c r="BE148" s="321"/>
      <c r="BF148" s="321"/>
      <c r="BG148" s="321"/>
      <c r="BH148" s="319" t="s">
        <v>124</v>
      </c>
      <c r="BI148" s="319"/>
      <c r="BJ148" s="319"/>
      <c r="BK148" s="319"/>
      <c r="BL148" s="319"/>
      <c r="BM148" s="319"/>
      <c r="BN148" s="319"/>
      <c r="BO148" s="319"/>
      <c r="BP148" s="319"/>
      <c r="BQ148" s="320">
        <v>1</v>
      </c>
      <c r="BR148" s="320"/>
      <c r="BS148" s="320"/>
      <c r="BT148" s="320"/>
      <c r="BU148" s="320"/>
      <c r="BV148" s="320"/>
      <c r="BW148" s="320"/>
      <c r="BX148" s="320"/>
      <c r="BY148" s="320"/>
      <c r="BZ148" s="320"/>
      <c r="CA148" s="320"/>
      <c r="CB148" s="321" t="s">
        <v>53</v>
      </c>
      <c r="CC148" s="321"/>
      <c r="CD148" s="321"/>
      <c r="CE148" s="321"/>
      <c r="CF148" s="321"/>
      <c r="CG148" s="321"/>
      <c r="CH148" s="319" t="s">
        <v>54</v>
      </c>
      <c r="CI148" s="319"/>
      <c r="CJ148" s="319"/>
      <c r="CK148" s="319"/>
      <c r="CL148" s="319"/>
      <c r="CM148" s="319"/>
      <c r="CN148" s="319"/>
      <c r="CO148" s="319"/>
      <c r="CP148" s="319"/>
      <c r="CQ148" s="322">
        <v>4500</v>
      </c>
      <c r="CR148" s="322"/>
      <c r="CS148" s="322"/>
      <c r="CT148" s="322"/>
      <c r="CU148" s="322"/>
      <c r="CV148" s="322"/>
      <c r="CW148" s="322"/>
      <c r="CX148" s="322"/>
      <c r="CY148" s="322"/>
      <c r="CZ148" s="322"/>
      <c r="DA148" s="322"/>
      <c r="DB148" s="322"/>
      <c r="DC148" s="322"/>
      <c r="DD148" s="322"/>
      <c r="DE148" s="323">
        <v>42278</v>
      </c>
      <c r="DF148" s="323"/>
      <c r="DG148" s="323"/>
      <c r="DH148" s="323"/>
      <c r="DI148" s="323"/>
      <c r="DJ148" s="323"/>
      <c r="DK148" s="323"/>
      <c r="DL148" s="323"/>
      <c r="DM148" s="323"/>
      <c r="DN148" s="323"/>
      <c r="DO148" s="323"/>
      <c r="DP148" s="323"/>
      <c r="DQ148" s="323"/>
      <c r="DR148" s="324" t="s">
        <v>80</v>
      </c>
      <c r="DS148" s="324"/>
      <c r="DT148" s="324"/>
      <c r="DU148" s="324"/>
      <c r="DV148" s="324"/>
      <c r="DW148" s="324"/>
      <c r="DX148" s="324"/>
      <c r="DY148" s="324"/>
      <c r="DZ148" s="324"/>
      <c r="EA148" s="324"/>
      <c r="EB148" s="324"/>
      <c r="EC148" s="319" t="s">
        <v>147</v>
      </c>
      <c r="ED148" s="319"/>
      <c r="EE148" s="319"/>
      <c r="EF148" s="319"/>
      <c r="EG148" s="319"/>
      <c r="EH148" s="319"/>
      <c r="EI148" s="319"/>
      <c r="EJ148" s="319"/>
      <c r="EK148" s="319"/>
      <c r="EL148" s="319"/>
      <c r="EM148" s="319"/>
      <c r="EN148" s="319"/>
      <c r="EO148" s="320" t="s">
        <v>65</v>
      </c>
      <c r="EP148" s="320"/>
      <c r="EQ148" s="320"/>
      <c r="ER148" s="320"/>
      <c r="ES148" s="320"/>
      <c r="ET148" s="320"/>
      <c r="EU148" s="320"/>
      <c r="EV148" s="320"/>
      <c r="EW148" s="320"/>
      <c r="EX148" s="320"/>
      <c r="EY148" s="320"/>
      <c r="EZ148" s="320"/>
      <c r="FA148" s="320"/>
      <c r="FB148" s="320"/>
      <c r="FC148" s="320"/>
      <c r="FD148" s="320"/>
      <c r="FE148" s="320"/>
      <c r="FF148" s="7"/>
    </row>
    <row r="149" spans="1:165" s="21" customFormat="1" ht="119.25" customHeight="1" x14ac:dyDescent="0.25">
      <c r="A149" s="90" t="s">
        <v>479</v>
      </c>
      <c r="B149" s="91"/>
      <c r="C149" s="91"/>
      <c r="D149" s="91"/>
      <c r="E149" s="91"/>
      <c r="F149" s="91"/>
      <c r="G149" s="91"/>
      <c r="H149" s="92"/>
      <c r="I149" s="72" t="s">
        <v>46</v>
      </c>
      <c r="J149" s="73"/>
      <c r="K149" s="73"/>
      <c r="L149" s="73"/>
      <c r="M149" s="73"/>
      <c r="N149" s="73"/>
      <c r="O149" s="73"/>
      <c r="P149" s="73"/>
      <c r="Q149" s="74"/>
      <c r="R149" s="72" t="s">
        <v>76</v>
      </c>
      <c r="S149" s="73"/>
      <c r="T149" s="73"/>
      <c r="U149" s="73"/>
      <c r="V149" s="73"/>
      <c r="W149" s="73"/>
      <c r="X149" s="73"/>
      <c r="Y149" s="73"/>
      <c r="Z149" s="74"/>
      <c r="AA149" s="75" t="s">
        <v>434</v>
      </c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7"/>
      <c r="AM149" s="166" t="s">
        <v>78</v>
      </c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90" t="s">
        <v>380</v>
      </c>
      <c r="BC149" s="91"/>
      <c r="BD149" s="91"/>
      <c r="BE149" s="91"/>
      <c r="BF149" s="91"/>
      <c r="BG149" s="92"/>
      <c r="BH149" s="75" t="s">
        <v>381</v>
      </c>
      <c r="BI149" s="76"/>
      <c r="BJ149" s="76"/>
      <c r="BK149" s="76"/>
      <c r="BL149" s="76"/>
      <c r="BM149" s="76"/>
      <c r="BN149" s="76"/>
      <c r="BO149" s="76"/>
      <c r="BP149" s="77"/>
      <c r="BQ149" s="78" t="s">
        <v>382</v>
      </c>
      <c r="BR149" s="79"/>
      <c r="BS149" s="79"/>
      <c r="BT149" s="79"/>
      <c r="BU149" s="79"/>
      <c r="BV149" s="79"/>
      <c r="BW149" s="79"/>
      <c r="BX149" s="79"/>
      <c r="BY149" s="79"/>
      <c r="BZ149" s="79"/>
      <c r="CA149" s="80"/>
      <c r="CB149" s="72" t="s">
        <v>53</v>
      </c>
      <c r="CC149" s="73"/>
      <c r="CD149" s="73"/>
      <c r="CE149" s="73"/>
      <c r="CF149" s="73"/>
      <c r="CG149" s="74"/>
      <c r="CH149" s="75" t="s">
        <v>54</v>
      </c>
      <c r="CI149" s="76"/>
      <c r="CJ149" s="76"/>
      <c r="CK149" s="76"/>
      <c r="CL149" s="76"/>
      <c r="CM149" s="76"/>
      <c r="CN149" s="76"/>
      <c r="CO149" s="76"/>
      <c r="CP149" s="77"/>
      <c r="CQ149" s="84">
        <v>24300</v>
      </c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6"/>
      <c r="DE149" s="174">
        <v>42278</v>
      </c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6"/>
      <c r="DR149" s="90" t="s">
        <v>80</v>
      </c>
      <c r="DS149" s="91"/>
      <c r="DT149" s="91"/>
      <c r="DU149" s="91"/>
      <c r="DV149" s="91"/>
      <c r="DW149" s="91"/>
      <c r="DX149" s="91"/>
      <c r="DY149" s="91"/>
      <c r="DZ149" s="91"/>
      <c r="EA149" s="91"/>
      <c r="EB149" s="92"/>
      <c r="EC149" s="78" t="s">
        <v>56</v>
      </c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80"/>
      <c r="EO149" s="183" t="s">
        <v>65</v>
      </c>
      <c r="EP149" s="183"/>
      <c r="EQ149" s="183"/>
      <c r="ER149" s="183"/>
      <c r="ES149" s="183"/>
      <c r="ET149" s="183"/>
      <c r="EU149" s="183"/>
      <c r="EV149" s="183"/>
      <c r="EW149" s="183"/>
      <c r="EX149" s="183"/>
      <c r="EY149" s="183"/>
      <c r="EZ149" s="183"/>
      <c r="FA149" s="183"/>
      <c r="FB149" s="183"/>
      <c r="FC149" s="183"/>
      <c r="FD149" s="183"/>
      <c r="FE149" s="183"/>
      <c r="FF149" s="29"/>
    </row>
    <row r="150" spans="1:165" s="21" customFormat="1" ht="119.25" customHeight="1" x14ac:dyDescent="0.25">
      <c r="A150" s="90" t="s">
        <v>432</v>
      </c>
      <c r="B150" s="91"/>
      <c r="C150" s="91"/>
      <c r="D150" s="91"/>
      <c r="E150" s="91"/>
      <c r="F150" s="91"/>
      <c r="G150" s="91"/>
      <c r="H150" s="92"/>
      <c r="I150" s="72" t="s">
        <v>46</v>
      </c>
      <c r="J150" s="73"/>
      <c r="K150" s="73"/>
      <c r="L150" s="73"/>
      <c r="M150" s="73"/>
      <c r="N150" s="73"/>
      <c r="O150" s="73"/>
      <c r="P150" s="73"/>
      <c r="Q150" s="74"/>
      <c r="R150" s="72" t="s">
        <v>76</v>
      </c>
      <c r="S150" s="73"/>
      <c r="T150" s="73"/>
      <c r="U150" s="73"/>
      <c r="V150" s="73"/>
      <c r="W150" s="73"/>
      <c r="X150" s="73"/>
      <c r="Y150" s="73"/>
      <c r="Z150" s="74"/>
      <c r="AA150" s="75" t="s">
        <v>436</v>
      </c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7"/>
      <c r="AM150" s="166" t="s">
        <v>78</v>
      </c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90" t="s">
        <v>380</v>
      </c>
      <c r="BC150" s="91"/>
      <c r="BD150" s="91"/>
      <c r="BE150" s="91"/>
      <c r="BF150" s="91"/>
      <c r="BG150" s="92"/>
      <c r="BH150" s="75" t="s">
        <v>381</v>
      </c>
      <c r="BI150" s="76"/>
      <c r="BJ150" s="76"/>
      <c r="BK150" s="76"/>
      <c r="BL150" s="76"/>
      <c r="BM150" s="76"/>
      <c r="BN150" s="76"/>
      <c r="BO150" s="76"/>
      <c r="BP150" s="77"/>
      <c r="BQ150" s="78" t="s">
        <v>437</v>
      </c>
      <c r="BR150" s="79"/>
      <c r="BS150" s="79"/>
      <c r="BT150" s="79"/>
      <c r="BU150" s="79"/>
      <c r="BV150" s="79"/>
      <c r="BW150" s="79"/>
      <c r="BX150" s="79"/>
      <c r="BY150" s="79"/>
      <c r="BZ150" s="79"/>
      <c r="CA150" s="80"/>
      <c r="CB150" s="72" t="s">
        <v>53</v>
      </c>
      <c r="CC150" s="73"/>
      <c r="CD150" s="73"/>
      <c r="CE150" s="73"/>
      <c r="CF150" s="73"/>
      <c r="CG150" s="74"/>
      <c r="CH150" s="75" t="s">
        <v>54</v>
      </c>
      <c r="CI150" s="76"/>
      <c r="CJ150" s="76"/>
      <c r="CK150" s="76"/>
      <c r="CL150" s="76"/>
      <c r="CM150" s="76"/>
      <c r="CN150" s="76"/>
      <c r="CO150" s="76"/>
      <c r="CP150" s="77"/>
      <c r="CQ150" s="84">
        <v>10850</v>
      </c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6"/>
      <c r="DE150" s="174">
        <v>42278</v>
      </c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6"/>
      <c r="DR150" s="90" t="s">
        <v>80</v>
      </c>
      <c r="DS150" s="91"/>
      <c r="DT150" s="91"/>
      <c r="DU150" s="91"/>
      <c r="DV150" s="91"/>
      <c r="DW150" s="91"/>
      <c r="DX150" s="91"/>
      <c r="DY150" s="91"/>
      <c r="DZ150" s="91"/>
      <c r="EA150" s="91"/>
      <c r="EB150" s="92"/>
      <c r="EC150" s="78" t="s">
        <v>56</v>
      </c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80"/>
      <c r="EO150" s="183" t="s">
        <v>65</v>
      </c>
      <c r="EP150" s="183"/>
      <c r="EQ150" s="183"/>
      <c r="ER150" s="183"/>
      <c r="ES150" s="183"/>
      <c r="ET150" s="183"/>
      <c r="EU150" s="183"/>
      <c r="EV150" s="183"/>
      <c r="EW150" s="183"/>
      <c r="EX150" s="183"/>
      <c r="EY150" s="183"/>
      <c r="EZ150" s="183"/>
      <c r="FA150" s="183"/>
      <c r="FB150" s="183"/>
      <c r="FC150" s="183"/>
      <c r="FD150" s="183"/>
      <c r="FE150" s="183"/>
      <c r="FF150" s="29"/>
    </row>
    <row r="151" spans="1:165" s="11" customFormat="1" ht="157.5" customHeight="1" x14ac:dyDescent="0.2">
      <c r="A151" s="90" t="s">
        <v>480</v>
      </c>
      <c r="B151" s="91"/>
      <c r="C151" s="91"/>
      <c r="D151" s="91"/>
      <c r="E151" s="91"/>
      <c r="F151" s="91"/>
      <c r="G151" s="91"/>
      <c r="H151" s="92"/>
      <c r="I151" s="72" t="s">
        <v>46</v>
      </c>
      <c r="J151" s="73"/>
      <c r="K151" s="73"/>
      <c r="L151" s="73"/>
      <c r="M151" s="73"/>
      <c r="N151" s="73"/>
      <c r="O151" s="73"/>
      <c r="P151" s="73"/>
      <c r="Q151" s="74"/>
      <c r="R151" s="72" t="s">
        <v>102</v>
      </c>
      <c r="S151" s="73"/>
      <c r="T151" s="73"/>
      <c r="U151" s="73"/>
      <c r="V151" s="73"/>
      <c r="W151" s="73"/>
      <c r="X151" s="73"/>
      <c r="Y151" s="73"/>
      <c r="Z151" s="74"/>
      <c r="AA151" s="166" t="s">
        <v>439</v>
      </c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 t="s">
        <v>78</v>
      </c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90" t="s">
        <v>61</v>
      </c>
      <c r="BC151" s="91"/>
      <c r="BD151" s="91"/>
      <c r="BE151" s="91"/>
      <c r="BF151" s="91"/>
      <c r="BG151" s="92"/>
      <c r="BH151" s="78" t="s">
        <v>62</v>
      </c>
      <c r="BI151" s="79"/>
      <c r="BJ151" s="79"/>
      <c r="BK151" s="79"/>
      <c r="BL151" s="79"/>
      <c r="BM151" s="79"/>
      <c r="BN151" s="79"/>
      <c r="BO151" s="79"/>
      <c r="BP151" s="80"/>
      <c r="BQ151" s="78" t="s">
        <v>440</v>
      </c>
      <c r="BR151" s="79"/>
      <c r="BS151" s="79"/>
      <c r="BT151" s="79"/>
      <c r="BU151" s="79"/>
      <c r="BV151" s="79"/>
      <c r="BW151" s="79"/>
      <c r="BX151" s="79"/>
      <c r="BY151" s="79"/>
      <c r="BZ151" s="79"/>
      <c r="CA151" s="80"/>
      <c r="CB151" s="72" t="s">
        <v>53</v>
      </c>
      <c r="CC151" s="73"/>
      <c r="CD151" s="73"/>
      <c r="CE151" s="73"/>
      <c r="CF151" s="73"/>
      <c r="CG151" s="74"/>
      <c r="CH151" s="78" t="s">
        <v>54</v>
      </c>
      <c r="CI151" s="79"/>
      <c r="CJ151" s="79"/>
      <c r="CK151" s="79"/>
      <c r="CL151" s="79"/>
      <c r="CM151" s="79"/>
      <c r="CN151" s="79"/>
      <c r="CO151" s="79"/>
      <c r="CP151" s="80"/>
      <c r="CQ151" s="84">
        <v>12200</v>
      </c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6"/>
      <c r="DE151" s="87">
        <v>42278</v>
      </c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9"/>
      <c r="DR151" s="90" t="s">
        <v>55</v>
      </c>
      <c r="DS151" s="91"/>
      <c r="DT151" s="91"/>
      <c r="DU151" s="91"/>
      <c r="DV151" s="91"/>
      <c r="DW151" s="91"/>
      <c r="DX151" s="91"/>
      <c r="DY151" s="91"/>
      <c r="DZ151" s="91"/>
      <c r="EA151" s="91"/>
      <c r="EB151" s="92"/>
      <c r="EC151" s="78" t="s">
        <v>56</v>
      </c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80"/>
      <c r="EO151" s="81" t="s">
        <v>65</v>
      </c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3"/>
      <c r="FF151" s="10"/>
    </row>
    <row r="152" spans="1:165" ht="57" customHeight="1" x14ac:dyDescent="0.2">
      <c r="A152" s="72" t="s">
        <v>435</v>
      </c>
      <c r="B152" s="73"/>
      <c r="C152" s="73"/>
      <c r="D152" s="73"/>
      <c r="E152" s="73"/>
      <c r="F152" s="73"/>
      <c r="G152" s="73"/>
      <c r="H152" s="74"/>
      <c r="I152" s="214" t="s">
        <v>46</v>
      </c>
      <c r="J152" s="215"/>
      <c r="K152" s="215"/>
      <c r="L152" s="215"/>
      <c r="M152" s="215"/>
      <c r="N152" s="215"/>
      <c r="O152" s="215"/>
      <c r="P152" s="215"/>
      <c r="Q152" s="216"/>
      <c r="R152" s="214" t="s">
        <v>427</v>
      </c>
      <c r="S152" s="215"/>
      <c r="T152" s="215"/>
      <c r="U152" s="215"/>
      <c r="V152" s="215"/>
      <c r="W152" s="215"/>
      <c r="X152" s="215"/>
      <c r="Y152" s="215"/>
      <c r="Z152" s="216"/>
      <c r="AA152" s="223" t="s">
        <v>428</v>
      </c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5"/>
      <c r="AM152" s="223" t="s">
        <v>161</v>
      </c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5"/>
      <c r="BB152" s="214" t="s">
        <v>123</v>
      </c>
      <c r="BC152" s="215"/>
      <c r="BD152" s="215"/>
      <c r="BE152" s="215"/>
      <c r="BF152" s="215"/>
      <c r="BG152" s="216"/>
      <c r="BH152" s="205" t="s">
        <v>124</v>
      </c>
      <c r="BI152" s="206"/>
      <c r="BJ152" s="206"/>
      <c r="BK152" s="206"/>
      <c r="BL152" s="206"/>
      <c r="BM152" s="206"/>
      <c r="BN152" s="206"/>
      <c r="BO152" s="206"/>
      <c r="BP152" s="207"/>
      <c r="BQ152" s="208">
        <v>1</v>
      </c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10"/>
      <c r="CB152" s="214" t="s">
        <v>53</v>
      </c>
      <c r="CC152" s="215"/>
      <c r="CD152" s="215"/>
      <c r="CE152" s="215"/>
      <c r="CF152" s="215"/>
      <c r="CG152" s="216"/>
      <c r="CH152" s="205" t="s">
        <v>54</v>
      </c>
      <c r="CI152" s="206"/>
      <c r="CJ152" s="206"/>
      <c r="CK152" s="206"/>
      <c r="CL152" s="206"/>
      <c r="CM152" s="206"/>
      <c r="CN152" s="206"/>
      <c r="CO152" s="206"/>
      <c r="CP152" s="207"/>
      <c r="CQ152" s="217">
        <v>177</v>
      </c>
      <c r="CR152" s="218"/>
      <c r="CS152" s="218"/>
      <c r="CT152" s="218"/>
      <c r="CU152" s="218"/>
      <c r="CV152" s="218"/>
      <c r="CW152" s="218"/>
      <c r="CX152" s="218"/>
      <c r="CY152" s="218"/>
      <c r="CZ152" s="218"/>
      <c r="DA152" s="218"/>
      <c r="DB152" s="218"/>
      <c r="DC152" s="218"/>
      <c r="DD152" s="219"/>
      <c r="DE152" s="180">
        <v>42248</v>
      </c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220" t="s">
        <v>356</v>
      </c>
      <c r="DS152" s="221"/>
      <c r="DT152" s="221"/>
      <c r="DU152" s="221"/>
      <c r="DV152" s="221"/>
      <c r="DW152" s="221"/>
      <c r="DX152" s="221"/>
      <c r="DY152" s="221"/>
      <c r="DZ152" s="221"/>
      <c r="EA152" s="221"/>
      <c r="EB152" s="222"/>
      <c r="EC152" s="181" t="s">
        <v>147</v>
      </c>
      <c r="ED152" s="181"/>
      <c r="EE152" s="181"/>
      <c r="EF152" s="181"/>
      <c r="EG152" s="181"/>
      <c r="EH152" s="181"/>
      <c r="EI152" s="181"/>
      <c r="EJ152" s="181"/>
      <c r="EK152" s="181"/>
      <c r="EL152" s="181"/>
      <c r="EM152" s="181"/>
      <c r="EN152" s="181"/>
      <c r="EO152" s="208" t="s">
        <v>65</v>
      </c>
      <c r="EP152" s="209"/>
      <c r="EQ152" s="209"/>
      <c r="ER152" s="209"/>
      <c r="ES152" s="209"/>
      <c r="ET152" s="209"/>
      <c r="EU152" s="209"/>
      <c r="EV152" s="209"/>
      <c r="EW152" s="209"/>
      <c r="EX152" s="209"/>
      <c r="EY152" s="209"/>
      <c r="EZ152" s="209"/>
      <c r="FA152" s="209"/>
      <c r="FB152" s="209"/>
      <c r="FC152" s="209"/>
      <c r="FD152" s="209"/>
      <c r="FE152" s="210"/>
      <c r="FF152" s="7"/>
    </row>
    <row r="153" spans="1:165" s="11" customFormat="1" ht="75" customHeight="1" x14ac:dyDescent="0.2">
      <c r="A153" s="177" t="s">
        <v>438</v>
      </c>
      <c r="B153" s="177"/>
      <c r="C153" s="177"/>
      <c r="D153" s="177"/>
      <c r="E153" s="177"/>
      <c r="F153" s="177"/>
      <c r="G153" s="177"/>
      <c r="H153" s="177"/>
      <c r="I153" s="177" t="s">
        <v>46</v>
      </c>
      <c r="J153" s="177"/>
      <c r="K153" s="177"/>
      <c r="L153" s="177"/>
      <c r="M153" s="177"/>
      <c r="N153" s="177"/>
      <c r="O153" s="177"/>
      <c r="P153" s="177"/>
      <c r="Q153" s="177"/>
      <c r="R153" s="177" t="s">
        <v>143</v>
      </c>
      <c r="S153" s="177"/>
      <c r="T153" s="177"/>
      <c r="U153" s="177"/>
      <c r="V153" s="177"/>
      <c r="W153" s="177"/>
      <c r="X153" s="177"/>
      <c r="Y153" s="177"/>
      <c r="Z153" s="177"/>
      <c r="AA153" s="166" t="s">
        <v>425</v>
      </c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 t="s">
        <v>145</v>
      </c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77" t="s">
        <v>123</v>
      </c>
      <c r="BC153" s="177"/>
      <c r="BD153" s="177"/>
      <c r="BE153" s="177"/>
      <c r="BF153" s="177"/>
      <c r="BG153" s="177"/>
      <c r="BH153" s="181" t="s">
        <v>124</v>
      </c>
      <c r="BI153" s="181"/>
      <c r="BJ153" s="181"/>
      <c r="BK153" s="181"/>
      <c r="BL153" s="181"/>
      <c r="BM153" s="181"/>
      <c r="BN153" s="181"/>
      <c r="BO153" s="181"/>
      <c r="BP153" s="181"/>
      <c r="BQ153" s="183">
        <v>655</v>
      </c>
      <c r="BR153" s="183"/>
      <c r="BS153" s="183"/>
      <c r="BT153" s="183"/>
      <c r="BU153" s="183"/>
      <c r="BV153" s="183"/>
      <c r="BW153" s="183"/>
      <c r="BX153" s="183"/>
      <c r="BY153" s="183"/>
      <c r="BZ153" s="183"/>
      <c r="CA153" s="183"/>
      <c r="CB153" s="177" t="s">
        <v>53</v>
      </c>
      <c r="CC153" s="177"/>
      <c r="CD153" s="177"/>
      <c r="CE153" s="177"/>
      <c r="CF153" s="177"/>
      <c r="CG153" s="177"/>
      <c r="CH153" s="181" t="s">
        <v>54</v>
      </c>
      <c r="CI153" s="181"/>
      <c r="CJ153" s="181"/>
      <c r="CK153" s="181"/>
      <c r="CL153" s="181"/>
      <c r="CM153" s="181"/>
      <c r="CN153" s="181"/>
      <c r="CO153" s="181"/>
      <c r="CP153" s="181"/>
      <c r="CQ153" s="179">
        <v>2565</v>
      </c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80">
        <v>42309</v>
      </c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78" t="s">
        <v>80</v>
      </c>
      <c r="DS153" s="178"/>
      <c r="DT153" s="178"/>
      <c r="DU153" s="178"/>
      <c r="DV153" s="178"/>
      <c r="DW153" s="178"/>
      <c r="DX153" s="178"/>
      <c r="DY153" s="178"/>
      <c r="DZ153" s="178"/>
      <c r="EA153" s="178"/>
      <c r="EB153" s="178"/>
      <c r="EC153" s="181" t="s">
        <v>147</v>
      </c>
      <c r="ED153" s="181"/>
      <c r="EE153" s="181"/>
      <c r="EF153" s="181"/>
      <c r="EG153" s="181"/>
      <c r="EH153" s="181"/>
      <c r="EI153" s="181"/>
      <c r="EJ153" s="181"/>
      <c r="EK153" s="181"/>
      <c r="EL153" s="181"/>
      <c r="EM153" s="181"/>
      <c r="EN153" s="181"/>
      <c r="EO153" s="183" t="s">
        <v>65</v>
      </c>
      <c r="EP153" s="183"/>
      <c r="EQ153" s="183"/>
      <c r="ER153" s="183"/>
      <c r="ES153" s="183"/>
      <c r="ET153" s="183"/>
      <c r="EU153" s="183"/>
      <c r="EV153" s="183"/>
      <c r="EW153" s="183"/>
      <c r="EX153" s="183"/>
      <c r="EY153" s="183"/>
      <c r="EZ153" s="183"/>
      <c r="FA153" s="183"/>
      <c r="FB153" s="183"/>
      <c r="FC153" s="183"/>
      <c r="FD153" s="183"/>
      <c r="FE153" s="183"/>
      <c r="FF153" s="10"/>
    </row>
    <row r="154" spans="1:165" s="21" customFormat="1" ht="95.25" customHeight="1" x14ac:dyDescent="0.25">
      <c r="A154" s="51"/>
      <c r="B154" s="317">
        <v>128</v>
      </c>
      <c r="C154" s="304"/>
      <c r="D154" s="304"/>
      <c r="E154" s="304"/>
      <c r="F154" s="304"/>
      <c r="G154" s="304"/>
      <c r="H154" s="305"/>
      <c r="I154" s="177" t="s">
        <v>400</v>
      </c>
      <c r="J154" s="177"/>
      <c r="K154" s="177"/>
      <c r="L154" s="177"/>
      <c r="M154" s="177"/>
      <c r="N154" s="177"/>
      <c r="O154" s="177"/>
      <c r="P154" s="177"/>
      <c r="Q154" s="177"/>
      <c r="R154" s="177" t="s">
        <v>422</v>
      </c>
      <c r="S154" s="177"/>
      <c r="T154" s="177"/>
      <c r="U154" s="177"/>
      <c r="V154" s="177"/>
      <c r="W154" s="177"/>
      <c r="X154" s="177"/>
      <c r="Y154" s="177"/>
      <c r="Z154" s="177"/>
      <c r="AA154" s="166" t="s">
        <v>423</v>
      </c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 t="s">
        <v>161</v>
      </c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77" t="s">
        <v>123</v>
      </c>
      <c r="BC154" s="177"/>
      <c r="BD154" s="177"/>
      <c r="BE154" s="177"/>
      <c r="BF154" s="177"/>
      <c r="BG154" s="177"/>
      <c r="BH154" s="181" t="s">
        <v>124</v>
      </c>
      <c r="BI154" s="181"/>
      <c r="BJ154" s="181"/>
      <c r="BK154" s="181"/>
      <c r="BL154" s="181"/>
      <c r="BM154" s="181"/>
      <c r="BN154" s="181"/>
      <c r="BO154" s="181"/>
      <c r="BP154" s="181"/>
      <c r="BQ154" s="183">
        <v>1</v>
      </c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77" t="s">
        <v>53</v>
      </c>
      <c r="CC154" s="177"/>
      <c r="CD154" s="177"/>
      <c r="CE154" s="177"/>
      <c r="CF154" s="177"/>
      <c r="CG154" s="177"/>
      <c r="CH154" s="181" t="s">
        <v>54</v>
      </c>
      <c r="CI154" s="181"/>
      <c r="CJ154" s="181"/>
      <c r="CK154" s="181"/>
      <c r="CL154" s="181"/>
      <c r="CM154" s="181"/>
      <c r="CN154" s="181"/>
      <c r="CO154" s="181"/>
      <c r="CP154" s="181"/>
      <c r="CQ154" s="179">
        <v>2000</v>
      </c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80">
        <v>42309</v>
      </c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78" t="s">
        <v>108</v>
      </c>
      <c r="DS154" s="178"/>
      <c r="DT154" s="178"/>
      <c r="DU154" s="178"/>
      <c r="DV154" s="178"/>
      <c r="DW154" s="178"/>
      <c r="DX154" s="178"/>
      <c r="DY154" s="178"/>
      <c r="DZ154" s="178"/>
      <c r="EA154" s="178"/>
      <c r="EB154" s="178"/>
      <c r="EC154" s="181" t="s">
        <v>147</v>
      </c>
      <c r="ED154" s="181"/>
      <c r="EE154" s="181"/>
      <c r="EF154" s="181"/>
      <c r="EG154" s="181"/>
      <c r="EH154" s="181"/>
      <c r="EI154" s="181"/>
      <c r="EJ154" s="181"/>
      <c r="EK154" s="181"/>
      <c r="EL154" s="181"/>
      <c r="EM154" s="181"/>
      <c r="EN154" s="181"/>
      <c r="EO154" s="183" t="s">
        <v>65</v>
      </c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9"/>
    </row>
    <row r="155" spans="1:165" s="15" customFormat="1" ht="229.5" customHeight="1" x14ac:dyDescent="0.25">
      <c r="A155" s="315">
        <v>129</v>
      </c>
      <c r="B155" s="315"/>
      <c r="C155" s="315"/>
      <c r="D155" s="315"/>
      <c r="E155" s="315"/>
      <c r="F155" s="315"/>
      <c r="G155" s="315"/>
      <c r="H155" s="315"/>
      <c r="I155" s="177" t="s">
        <v>46</v>
      </c>
      <c r="J155" s="177"/>
      <c r="K155" s="177"/>
      <c r="L155" s="177"/>
      <c r="M155" s="177"/>
      <c r="N155" s="177"/>
      <c r="O155" s="177"/>
      <c r="P155" s="177"/>
      <c r="Q155" s="177"/>
      <c r="R155" s="177" t="s">
        <v>383</v>
      </c>
      <c r="S155" s="177"/>
      <c r="T155" s="177"/>
      <c r="U155" s="177"/>
      <c r="V155" s="177"/>
      <c r="W155" s="177"/>
      <c r="X155" s="177"/>
      <c r="Y155" s="177"/>
      <c r="Z155" s="177"/>
      <c r="AA155" s="75" t="s">
        <v>384</v>
      </c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7"/>
      <c r="AM155" s="166" t="s">
        <v>385</v>
      </c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77" t="s">
        <v>354</v>
      </c>
      <c r="BC155" s="177"/>
      <c r="BD155" s="177"/>
      <c r="BE155" s="177"/>
      <c r="BF155" s="177"/>
      <c r="BG155" s="177"/>
      <c r="BH155" s="166" t="s">
        <v>355</v>
      </c>
      <c r="BI155" s="166"/>
      <c r="BJ155" s="166"/>
      <c r="BK155" s="166"/>
      <c r="BL155" s="166"/>
      <c r="BM155" s="166"/>
      <c r="BN155" s="166"/>
      <c r="BO155" s="166"/>
      <c r="BP155" s="166"/>
      <c r="BQ155" s="183">
        <v>55</v>
      </c>
      <c r="BR155" s="183"/>
      <c r="BS155" s="183"/>
      <c r="BT155" s="183"/>
      <c r="BU155" s="183"/>
      <c r="BV155" s="183"/>
      <c r="BW155" s="183"/>
      <c r="BX155" s="183"/>
      <c r="BY155" s="183"/>
      <c r="BZ155" s="183"/>
      <c r="CA155" s="183"/>
      <c r="CB155" s="177" t="s">
        <v>53</v>
      </c>
      <c r="CC155" s="177"/>
      <c r="CD155" s="177"/>
      <c r="CE155" s="177"/>
      <c r="CF155" s="177"/>
      <c r="CG155" s="177"/>
      <c r="CH155" s="166" t="s">
        <v>54</v>
      </c>
      <c r="CI155" s="166"/>
      <c r="CJ155" s="166"/>
      <c r="CK155" s="166"/>
      <c r="CL155" s="166"/>
      <c r="CM155" s="166"/>
      <c r="CN155" s="166"/>
      <c r="CO155" s="166"/>
      <c r="CP155" s="166"/>
      <c r="CQ155" s="179">
        <v>590</v>
      </c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87">
        <v>42309</v>
      </c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9"/>
      <c r="DR155" s="178" t="s">
        <v>55</v>
      </c>
      <c r="DS155" s="178"/>
      <c r="DT155" s="178"/>
      <c r="DU155" s="178"/>
      <c r="DV155" s="178"/>
      <c r="DW155" s="178"/>
      <c r="DX155" s="178"/>
      <c r="DY155" s="178"/>
      <c r="DZ155" s="178"/>
      <c r="EA155" s="178"/>
      <c r="EB155" s="178"/>
      <c r="EC155" s="181" t="s">
        <v>56</v>
      </c>
      <c r="ED155" s="181"/>
      <c r="EE155" s="181"/>
      <c r="EF155" s="181"/>
      <c r="EG155" s="181"/>
      <c r="EH155" s="181"/>
      <c r="EI155" s="181"/>
      <c r="EJ155" s="181"/>
      <c r="EK155" s="181"/>
      <c r="EL155" s="181"/>
      <c r="EM155" s="181"/>
      <c r="EN155" s="181"/>
      <c r="EO155" s="81" t="s">
        <v>65</v>
      </c>
      <c r="EP155" s="82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3"/>
      <c r="FF155" s="37"/>
      <c r="FG155" s="14"/>
    </row>
    <row r="156" spans="1:165" s="11" customFormat="1" ht="36.75" customHeight="1" x14ac:dyDescent="0.2">
      <c r="A156" s="315">
        <v>130</v>
      </c>
      <c r="B156" s="315"/>
      <c r="C156" s="315"/>
      <c r="D156" s="315"/>
      <c r="E156" s="315"/>
      <c r="F156" s="315"/>
      <c r="G156" s="315"/>
      <c r="H156" s="315"/>
      <c r="I156" s="177" t="s">
        <v>46</v>
      </c>
      <c r="J156" s="177"/>
      <c r="K156" s="177"/>
      <c r="L156" s="177"/>
      <c r="M156" s="177"/>
      <c r="N156" s="177"/>
      <c r="O156" s="177"/>
      <c r="P156" s="177"/>
      <c r="Q156" s="177"/>
      <c r="R156" s="177" t="s">
        <v>441</v>
      </c>
      <c r="S156" s="177"/>
      <c r="T156" s="177"/>
      <c r="U156" s="177"/>
      <c r="V156" s="177"/>
      <c r="W156" s="177"/>
      <c r="X156" s="177"/>
      <c r="Y156" s="177"/>
      <c r="Z156" s="177"/>
      <c r="AA156" s="166" t="s">
        <v>442</v>
      </c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 t="s">
        <v>161</v>
      </c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77" t="s">
        <v>123</v>
      </c>
      <c r="BC156" s="177"/>
      <c r="BD156" s="177"/>
      <c r="BE156" s="177"/>
      <c r="BF156" s="177"/>
      <c r="BG156" s="177"/>
      <c r="BH156" s="181" t="s">
        <v>124</v>
      </c>
      <c r="BI156" s="181"/>
      <c r="BJ156" s="181"/>
      <c r="BK156" s="181"/>
      <c r="BL156" s="181"/>
      <c r="BM156" s="181"/>
      <c r="BN156" s="181"/>
      <c r="BO156" s="181"/>
      <c r="BP156" s="181"/>
      <c r="BQ156" s="183"/>
      <c r="BR156" s="183"/>
      <c r="BS156" s="183"/>
      <c r="BT156" s="183"/>
      <c r="BU156" s="183"/>
      <c r="BV156" s="183"/>
      <c r="BW156" s="183"/>
      <c r="BX156" s="183"/>
      <c r="BY156" s="183"/>
      <c r="BZ156" s="183"/>
      <c r="CA156" s="183"/>
      <c r="CB156" s="177" t="s">
        <v>53</v>
      </c>
      <c r="CC156" s="177"/>
      <c r="CD156" s="177"/>
      <c r="CE156" s="177"/>
      <c r="CF156" s="177"/>
      <c r="CG156" s="177"/>
      <c r="CH156" s="181" t="s">
        <v>54</v>
      </c>
      <c r="CI156" s="181"/>
      <c r="CJ156" s="181"/>
      <c r="CK156" s="181"/>
      <c r="CL156" s="181"/>
      <c r="CM156" s="181"/>
      <c r="CN156" s="181"/>
      <c r="CO156" s="181"/>
      <c r="CP156" s="181"/>
      <c r="CQ156" s="179">
        <v>800</v>
      </c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80">
        <v>42309</v>
      </c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78" t="s">
        <v>300</v>
      </c>
      <c r="DS156" s="178"/>
      <c r="DT156" s="178"/>
      <c r="DU156" s="178"/>
      <c r="DV156" s="178"/>
      <c r="DW156" s="178"/>
      <c r="DX156" s="178"/>
      <c r="DY156" s="178"/>
      <c r="DZ156" s="178"/>
      <c r="EA156" s="178"/>
      <c r="EB156" s="178"/>
      <c r="EC156" s="181" t="s">
        <v>147</v>
      </c>
      <c r="ED156" s="181"/>
      <c r="EE156" s="181"/>
      <c r="EF156" s="181"/>
      <c r="EG156" s="181"/>
      <c r="EH156" s="181"/>
      <c r="EI156" s="181"/>
      <c r="EJ156" s="181"/>
      <c r="EK156" s="181"/>
      <c r="EL156" s="181"/>
      <c r="EM156" s="181"/>
      <c r="EN156" s="181"/>
      <c r="EO156" s="183" t="s">
        <v>65</v>
      </c>
      <c r="EP156" s="183"/>
      <c r="EQ156" s="183"/>
      <c r="ER156" s="183"/>
      <c r="ES156" s="183"/>
      <c r="ET156" s="183"/>
      <c r="EU156" s="183"/>
      <c r="EV156" s="183"/>
      <c r="EW156" s="183"/>
      <c r="EX156" s="183"/>
      <c r="EY156" s="183"/>
      <c r="EZ156" s="183"/>
      <c r="FA156" s="183"/>
      <c r="FB156" s="183"/>
      <c r="FC156" s="183"/>
      <c r="FD156" s="183"/>
      <c r="FE156" s="183"/>
      <c r="FF156" s="10"/>
    </row>
    <row r="157" spans="1:165" s="11" customFormat="1" ht="21" customHeight="1" x14ac:dyDescent="0.2">
      <c r="A157" s="315">
        <v>131</v>
      </c>
      <c r="B157" s="315"/>
      <c r="C157" s="315"/>
      <c r="D157" s="315"/>
      <c r="E157" s="315"/>
      <c r="F157" s="315"/>
      <c r="G157" s="315"/>
      <c r="H157" s="315"/>
      <c r="I157" s="177" t="s">
        <v>46</v>
      </c>
      <c r="J157" s="177"/>
      <c r="K157" s="177"/>
      <c r="L157" s="177"/>
      <c r="M157" s="177"/>
      <c r="N157" s="177"/>
      <c r="O157" s="177"/>
      <c r="P157" s="177"/>
      <c r="Q157" s="177"/>
      <c r="R157" s="177" t="s">
        <v>443</v>
      </c>
      <c r="S157" s="177"/>
      <c r="T157" s="177"/>
      <c r="U157" s="177"/>
      <c r="V157" s="177"/>
      <c r="W157" s="177"/>
      <c r="X157" s="177"/>
      <c r="Y157" s="177"/>
      <c r="Z157" s="177"/>
      <c r="AA157" s="166" t="s">
        <v>444</v>
      </c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 t="s">
        <v>161</v>
      </c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77" t="s">
        <v>123</v>
      </c>
      <c r="BC157" s="177"/>
      <c r="BD157" s="177"/>
      <c r="BE157" s="177"/>
      <c r="BF157" s="177"/>
      <c r="BG157" s="177"/>
      <c r="BH157" s="181" t="s">
        <v>124</v>
      </c>
      <c r="BI157" s="181"/>
      <c r="BJ157" s="181"/>
      <c r="BK157" s="181"/>
      <c r="BL157" s="181"/>
      <c r="BM157" s="181"/>
      <c r="BN157" s="181"/>
      <c r="BO157" s="181"/>
      <c r="BP157" s="181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77" t="s">
        <v>53</v>
      </c>
      <c r="CC157" s="177"/>
      <c r="CD157" s="177"/>
      <c r="CE157" s="177"/>
      <c r="CF157" s="177"/>
      <c r="CG157" s="177"/>
      <c r="CH157" s="181" t="s">
        <v>54</v>
      </c>
      <c r="CI157" s="181"/>
      <c r="CJ157" s="181"/>
      <c r="CK157" s="181"/>
      <c r="CL157" s="181"/>
      <c r="CM157" s="181"/>
      <c r="CN157" s="181"/>
      <c r="CO157" s="181"/>
      <c r="CP157" s="181"/>
      <c r="CQ157" s="179">
        <v>400</v>
      </c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80">
        <v>42309</v>
      </c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78" t="s">
        <v>300</v>
      </c>
      <c r="DS157" s="178"/>
      <c r="DT157" s="178"/>
      <c r="DU157" s="178"/>
      <c r="DV157" s="178"/>
      <c r="DW157" s="178"/>
      <c r="DX157" s="178"/>
      <c r="DY157" s="178"/>
      <c r="DZ157" s="178"/>
      <c r="EA157" s="178"/>
      <c r="EB157" s="178"/>
      <c r="EC157" s="181" t="s">
        <v>147</v>
      </c>
      <c r="ED157" s="181"/>
      <c r="EE157" s="181"/>
      <c r="EF157" s="181"/>
      <c r="EG157" s="181"/>
      <c r="EH157" s="181"/>
      <c r="EI157" s="181"/>
      <c r="EJ157" s="181"/>
      <c r="EK157" s="181"/>
      <c r="EL157" s="181"/>
      <c r="EM157" s="181"/>
      <c r="EN157" s="181"/>
      <c r="EO157" s="183" t="s">
        <v>65</v>
      </c>
      <c r="EP157" s="183"/>
      <c r="EQ157" s="183"/>
      <c r="ER157" s="183"/>
      <c r="ES157" s="183"/>
      <c r="ET157" s="183"/>
      <c r="EU157" s="183"/>
      <c r="EV157" s="183"/>
      <c r="EW157" s="183"/>
      <c r="EX157" s="183"/>
      <c r="EY157" s="183"/>
      <c r="EZ157" s="183"/>
      <c r="FA157" s="183"/>
      <c r="FB157" s="183"/>
      <c r="FC157" s="183"/>
      <c r="FD157" s="183"/>
      <c r="FE157" s="183"/>
      <c r="FF157" s="10"/>
    </row>
    <row r="158" spans="1:165" ht="47.25" customHeight="1" x14ac:dyDescent="0.2">
      <c r="A158" s="90" t="s">
        <v>489</v>
      </c>
      <c r="B158" s="91"/>
      <c r="C158" s="91"/>
      <c r="D158" s="91"/>
      <c r="E158" s="91"/>
      <c r="F158" s="91"/>
      <c r="G158" s="91"/>
      <c r="H158" s="92"/>
      <c r="I158" s="214" t="s">
        <v>46</v>
      </c>
      <c r="J158" s="215"/>
      <c r="K158" s="215"/>
      <c r="L158" s="215"/>
      <c r="M158" s="215"/>
      <c r="N158" s="215"/>
      <c r="O158" s="215"/>
      <c r="P158" s="215"/>
      <c r="Q158" s="216"/>
      <c r="R158" s="214" t="s">
        <v>445</v>
      </c>
      <c r="S158" s="215"/>
      <c r="T158" s="215"/>
      <c r="U158" s="215"/>
      <c r="V158" s="215"/>
      <c r="W158" s="215"/>
      <c r="X158" s="215"/>
      <c r="Y158" s="215"/>
      <c r="Z158" s="216"/>
      <c r="AA158" s="223" t="s">
        <v>446</v>
      </c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5"/>
      <c r="AM158" s="223" t="s">
        <v>161</v>
      </c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5"/>
      <c r="BB158" s="214" t="s">
        <v>123</v>
      </c>
      <c r="BC158" s="215"/>
      <c r="BD158" s="215"/>
      <c r="BE158" s="215"/>
      <c r="BF158" s="215"/>
      <c r="BG158" s="216"/>
      <c r="BH158" s="205" t="s">
        <v>124</v>
      </c>
      <c r="BI158" s="206"/>
      <c r="BJ158" s="206"/>
      <c r="BK158" s="206"/>
      <c r="BL158" s="206"/>
      <c r="BM158" s="206"/>
      <c r="BN158" s="206"/>
      <c r="BO158" s="206"/>
      <c r="BP158" s="207"/>
      <c r="BQ158" s="208">
        <v>1</v>
      </c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10"/>
      <c r="CB158" s="214" t="s">
        <v>53</v>
      </c>
      <c r="CC158" s="215"/>
      <c r="CD158" s="215"/>
      <c r="CE158" s="215"/>
      <c r="CF158" s="215"/>
      <c r="CG158" s="216"/>
      <c r="CH158" s="205" t="s">
        <v>54</v>
      </c>
      <c r="CI158" s="206"/>
      <c r="CJ158" s="206"/>
      <c r="CK158" s="206"/>
      <c r="CL158" s="206"/>
      <c r="CM158" s="206"/>
      <c r="CN158" s="206"/>
      <c r="CO158" s="206"/>
      <c r="CP158" s="207"/>
      <c r="CQ158" s="217">
        <v>4661</v>
      </c>
      <c r="CR158" s="218"/>
      <c r="CS158" s="218"/>
      <c r="CT158" s="218"/>
      <c r="CU158" s="218"/>
      <c r="CV158" s="218"/>
      <c r="CW158" s="218"/>
      <c r="CX158" s="218"/>
      <c r="CY158" s="218"/>
      <c r="CZ158" s="218"/>
      <c r="DA158" s="218"/>
      <c r="DB158" s="218"/>
      <c r="DC158" s="218"/>
      <c r="DD158" s="219"/>
      <c r="DE158" s="180">
        <v>42309</v>
      </c>
      <c r="DF158" s="180"/>
      <c r="DG158" s="180"/>
      <c r="DH158" s="180"/>
      <c r="DI158" s="180"/>
      <c r="DJ158" s="180"/>
      <c r="DK158" s="180"/>
      <c r="DL158" s="180"/>
      <c r="DM158" s="180"/>
      <c r="DN158" s="180"/>
      <c r="DO158" s="180"/>
      <c r="DP158" s="180"/>
      <c r="DQ158" s="180"/>
      <c r="DR158" s="220" t="s">
        <v>80</v>
      </c>
      <c r="DS158" s="221"/>
      <c r="DT158" s="221"/>
      <c r="DU158" s="221"/>
      <c r="DV158" s="221"/>
      <c r="DW158" s="221"/>
      <c r="DX158" s="221"/>
      <c r="DY158" s="221"/>
      <c r="DZ158" s="221"/>
      <c r="EA158" s="221"/>
      <c r="EB158" s="222"/>
      <c r="EC158" s="205" t="s">
        <v>147</v>
      </c>
      <c r="ED158" s="206"/>
      <c r="EE158" s="206"/>
      <c r="EF158" s="206"/>
      <c r="EG158" s="206"/>
      <c r="EH158" s="206"/>
      <c r="EI158" s="206"/>
      <c r="EJ158" s="206"/>
      <c r="EK158" s="206"/>
      <c r="EL158" s="206"/>
      <c r="EM158" s="206"/>
      <c r="EN158" s="207"/>
      <c r="EO158" s="208" t="s">
        <v>65</v>
      </c>
      <c r="EP158" s="209"/>
      <c r="EQ158" s="209"/>
      <c r="ER158" s="209"/>
      <c r="ES158" s="209"/>
      <c r="ET158" s="209"/>
      <c r="EU158" s="209"/>
      <c r="EV158" s="209"/>
      <c r="EW158" s="209"/>
      <c r="EX158" s="209"/>
      <c r="EY158" s="209"/>
      <c r="EZ158" s="209"/>
      <c r="FA158" s="209"/>
      <c r="FB158" s="209"/>
      <c r="FC158" s="209"/>
      <c r="FD158" s="209"/>
      <c r="FE158" s="210"/>
      <c r="FF158" s="7"/>
    </row>
    <row r="159" spans="1:165" s="21" customFormat="1" ht="53.25" customHeight="1" x14ac:dyDescent="0.25">
      <c r="A159" s="312">
        <v>133</v>
      </c>
      <c r="B159" s="313"/>
      <c r="C159" s="313"/>
      <c r="D159" s="313"/>
      <c r="E159" s="313"/>
      <c r="F159" s="313"/>
      <c r="G159" s="313"/>
      <c r="H159" s="314"/>
      <c r="I159" s="177" t="s">
        <v>46</v>
      </c>
      <c r="J159" s="177"/>
      <c r="K159" s="177"/>
      <c r="L159" s="177"/>
      <c r="M159" s="177"/>
      <c r="N159" s="177"/>
      <c r="O159" s="177"/>
      <c r="P159" s="177"/>
      <c r="Q159" s="177"/>
      <c r="R159" s="177" t="s">
        <v>353</v>
      </c>
      <c r="S159" s="177"/>
      <c r="T159" s="177"/>
      <c r="U159" s="177"/>
      <c r="V159" s="177"/>
      <c r="W159" s="177"/>
      <c r="X159" s="177"/>
      <c r="Y159" s="177"/>
      <c r="Z159" s="177"/>
      <c r="AA159" s="75" t="s">
        <v>421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7"/>
      <c r="AM159" s="166" t="s">
        <v>199</v>
      </c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77" t="s">
        <v>354</v>
      </c>
      <c r="BC159" s="177"/>
      <c r="BD159" s="177"/>
      <c r="BE159" s="177"/>
      <c r="BF159" s="177"/>
      <c r="BG159" s="177"/>
      <c r="BH159" s="166" t="s">
        <v>355</v>
      </c>
      <c r="BI159" s="166"/>
      <c r="BJ159" s="166"/>
      <c r="BK159" s="166"/>
      <c r="BL159" s="166"/>
      <c r="BM159" s="166"/>
      <c r="BN159" s="166"/>
      <c r="BO159" s="166"/>
      <c r="BP159" s="166"/>
      <c r="BQ159" s="183">
        <v>135</v>
      </c>
      <c r="BR159" s="183"/>
      <c r="BS159" s="183"/>
      <c r="BT159" s="183"/>
      <c r="BU159" s="183"/>
      <c r="BV159" s="183"/>
      <c r="BW159" s="183"/>
      <c r="BX159" s="183"/>
      <c r="BY159" s="183"/>
      <c r="BZ159" s="183"/>
      <c r="CA159" s="183"/>
      <c r="CB159" s="177" t="s">
        <v>53</v>
      </c>
      <c r="CC159" s="177"/>
      <c r="CD159" s="177"/>
      <c r="CE159" s="177"/>
      <c r="CF159" s="177"/>
      <c r="CG159" s="177"/>
      <c r="CH159" s="166" t="s">
        <v>54</v>
      </c>
      <c r="CI159" s="166"/>
      <c r="CJ159" s="166"/>
      <c r="CK159" s="166"/>
      <c r="CL159" s="166"/>
      <c r="CM159" s="166"/>
      <c r="CN159" s="166"/>
      <c r="CO159" s="166"/>
      <c r="CP159" s="166"/>
      <c r="CQ159" s="179">
        <v>1180</v>
      </c>
      <c r="CR159" s="179"/>
      <c r="CS159" s="179"/>
      <c r="CT159" s="179"/>
      <c r="CU159" s="179"/>
      <c r="CV159" s="179"/>
      <c r="CW159" s="179"/>
      <c r="CX159" s="179"/>
      <c r="CY159" s="179"/>
      <c r="CZ159" s="179"/>
      <c r="DA159" s="179"/>
      <c r="DB159" s="179"/>
      <c r="DC159" s="179"/>
      <c r="DD159" s="179"/>
      <c r="DE159" s="180">
        <v>42309</v>
      </c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78" t="s">
        <v>80</v>
      </c>
      <c r="DS159" s="178"/>
      <c r="DT159" s="178"/>
      <c r="DU159" s="178"/>
      <c r="DV159" s="178"/>
      <c r="DW159" s="178"/>
      <c r="DX159" s="178"/>
      <c r="DY159" s="178"/>
      <c r="DZ159" s="178"/>
      <c r="EA159" s="178"/>
      <c r="EB159" s="178"/>
      <c r="EC159" s="78" t="s">
        <v>56</v>
      </c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80"/>
      <c r="EO159" s="183" t="s">
        <v>65</v>
      </c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81"/>
      <c r="FF159" s="19"/>
      <c r="FG159" s="20"/>
      <c r="FH159" s="20"/>
      <c r="FI159" s="20"/>
    </row>
    <row r="160" spans="1:165" s="11" customFormat="1" ht="159.75" customHeight="1" x14ac:dyDescent="0.2">
      <c r="A160" s="90" t="s">
        <v>490</v>
      </c>
      <c r="B160" s="91"/>
      <c r="C160" s="91"/>
      <c r="D160" s="91"/>
      <c r="E160" s="91"/>
      <c r="F160" s="91"/>
      <c r="G160" s="91"/>
      <c r="H160" s="92"/>
      <c r="I160" s="177" t="s">
        <v>46</v>
      </c>
      <c r="J160" s="177"/>
      <c r="K160" s="177"/>
      <c r="L160" s="177"/>
      <c r="M160" s="177"/>
      <c r="N160" s="177"/>
      <c r="O160" s="177"/>
      <c r="P160" s="177"/>
      <c r="Q160" s="177"/>
      <c r="R160" s="72" t="s">
        <v>102</v>
      </c>
      <c r="S160" s="73"/>
      <c r="T160" s="73"/>
      <c r="U160" s="73"/>
      <c r="V160" s="73"/>
      <c r="W160" s="73"/>
      <c r="X160" s="73"/>
      <c r="Y160" s="73"/>
      <c r="Z160" s="74"/>
      <c r="AA160" s="75" t="s">
        <v>447</v>
      </c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7"/>
      <c r="AM160" s="166" t="s">
        <v>78</v>
      </c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78" t="s">
        <v>50</v>
      </c>
      <c r="BC160" s="178"/>
      <c r="BD160" s="178"/>
      <c r="BE160" s="178"/>
      <c r="BF160" s="178"/>
      <c r="BG160" s="178"/>
      <c r="BH160" s="181" t="s">
        <v>51</v>
      </c>
      <c r="BI160" s="181"/>
      <c r="BJ160" s="181"/>
      <c r="BK160" s="181"/>
      <c r="BL160" s="181"/>
      <c r="BM160" s="181"/>
      <c r="BN160" s="181"/>
      <c r="BO160" s="181"/>
      <c r="BP160" s="181"/>
      <c r="BQ160" s="78">
        <v>500</v>
      </c>
      <c r="BR160" s="79"/>
      <c r="BS160" s="79"/>
      <c r="BT160" s="79"/>
      <c r="BU160" s="79"/>
      <c r="BV160" s="79"/>
      <c r="BW160" s="79"/>
      <c r="BX160" s="79"/>
      <c r="BY160" s="79"/>
      <c r="BZ160" s="79"/>
      <c r="CA160" s="80"/>
      <c r="CB160" s="177" t="s">
        <v>53</v>
      </c>
      <c r="CC160" s="177"/>
      <c r="CD160" s="177"/>
      <c r="CE160" s="177"/>
      <c r="CF160" s="177"/>
      <c r="CG160" s="177"/>
      <c r="CH160" s="181" t="s">
        <v>54</v>
      </c>
      <c r="CI160" s="181"/>
      <c r="CJ160" s="181"/>
      <c r="CK160" s="181"/>
      <c r="CL160" s="181"/>
      <c r="CM160" s="181"/>
      <c r="CN160" s="181"/>
      <c r="CO160" s="181"/>
      <c r="CP160" s="181"/>
      <c r="CQ160" s="179">
        <v>6213</v>
      </c>
      <c r="CR160" s="179"/>
      <c r="CS160" s="179"/>
      <c r="CT160" s="179"/>
      <c r="CU160" s="179"/>
      <c r="CV160" s="179"/>
      <c r="CW160" s="179"/>
      <c r="CX160" s="179"/>
      <c r="CY160" s="179"/>
      <c r="CZ160" s="179"/>
      <c r="DA160" s="179"/>
      <c r="DB160" s="179"/>
      <c r="DC160" s="179"/>
      <c r="DD160" s="179"/>
      <c r="DE160" s="187">
        <v>42309</v>
      </c>
      <c r="DF160" s="187"/>
      <c r="DG160" s="187"/>
      <c r="DH160" s="187"/>
      <c r="DI160" s="187"/>
      <c r="DJ160" s="187"/>
      <c r="DK160" s="187"/>
      <c r="DL160" s="187"/>
      <c r="DM160" s="187"/>
      <c r="DN160" s="187"/>
      <c r="DO160" s="187"/>
      <c r="DP160" s="187"/>
      <c r="DQ160" s="187"/>
      <c r="DR160" s="178" t="s">
        <v>300</v>
      </c>
      <c r="DS160" s="178"/>
      <c r="DT160" s="178"/>
      <c r="DU160" s="178"/>
      <c r="DV160" s="178"/>
      <c r="DW160" s="178"/>
      <c r="DX160" s="178"/>
      <c r="DY160" s="178"/>
      <c r="DZ160" s="178"/>
      <c r="EA160" s="178"/>
      <c r="EB160" s="178"/>
      <c r="EC160" s="181" t="s">
        <v>56</v>
      </c>
      <c r="ED160" s="181"/>
      <c r="EE160" s="181"/>
      <c r="EF160" s="181"/>
      <c r="EG160" s="181"/>
      <c r="EH160" s="181"/>
      <c r="EI160" s="181"/>
      <c r="EJ160" s="181"/>
      <c r="EK160" s="181"/>
      <c r="EL160" s="181"/>
      <c r="EM160" s="181"/>
      <c r="EN160" s="181"/>
      <c r="EO160" s="183" t="s">
        <v>65</v>
      </c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0"/>
    </row>
    <row r="161" spans="1:162" s="11" customFormat="1" ht="12" x14ac:dyDescent="0.2">
      <c r="A161" s="254" t="s">
        <v>309</v>
      </c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55"/>
      <c r="X161" s="255"/>
      <c r="Y161" s="255"/>
      <c r="Z161" s="255"/>
      <c r="AA161" s="255"/>
      <c r="AB161" s="255"/>
      <c r="AC161" s="255"/>
      <c r="AD161" s="255"/>
      <c r="AE161" s="255"/>
      <c r="AF161" s="255"/>
      <c r="AG161" s="255"/>
      <c r="AH161" s="255"/>
      <c r="AI161" s="255"/>
      <c r="AJ161" s="255"/>
      <c r="AK161" s="255"/>
      <c r="AL161" s="255"/>
      <c r="AM161" s="255"/>
      <c r="AN161" s="255"/>
      <c r="AO161" s="255"/>
      <c r="AP161" s="255"/>
      <c r="AQ161" s="255"/>
      <c r="AR161" s="255"/>
      <c r="AS161" s="255"/>
      <c r="AT161" s="255"/>
      <c r="AU161" s="255"/>
      <c r="AV161" s="255"/>
      <c r="AW161" s="255"/>
      <c r="AX161" s="255"/>
      <c r="AY161" s="255"/>
      <c r="AZ161" s="255"/>
      <c r="BA161" s="255"/>
      <c r="BB161" s="255"/>
      <c r="BC161" s="255"/>
      <c r="BD161" s="255"/>
      <c r="BE161" s="255"/>
      <c r="BF161" s="255"/>
      <c r="BG161" s="255"/>
      <c r="BH161" s="255"/>
      <c r="BI161" s="255"/>
      <c r="BJ161" s="255"/>
      <c r="BK161" s="255"/>
      <c r="BL161" s="255"/>
      <c r="BM161" s="255"/>
      <c r="BN161" s="255"/>
      <c r="BO161" s="255"/>
      <c r="BP161" s="255"/>
      <c r="BQ161" s="255"/>
      <c r="BR161" s="255"/>
      <c r="BS161" s="255"/>
      <c r="BT161" s="255"/>
      <c r="BU161" s="255"/>
      <c r="BV161" s="255"/>
      <c r="BW161" s="255"/>
      <c r="BX161" s="255"/>
      <c r="BY161" s="255"/>
      <c r="BZ161" s="255"/>
      <c r="CA161" s="255"/>
      <c r="CB161" s="255"/>
      <c r="CC161" s="255"/>
      <c r="CD161" s="255"/>
      <c r="CE161" s="255"/>
      <c r="CF161" s="255"/>
      <c r="CG161" s="255"/>
      <c r="CH161" s="255"/>
      <c r="CI161" s="255"/>
      <c r="CJ161" s="255"/>
      <c r="CK161" s="255"/>
      <c r="CL161" s="255"/>
      <c r="CM161" s="255"/>
      <c r="CN161" s="255"/>
      <c r="CO161" s="255"/>
      <c r="CP161" s="255"/>
      <c r="CQ161" s="256">
        <f>SUM(CQ143:DD160)</f>
        <v>310302</v>
      </c>
      <c r="CR161" s="256"/>
      <c r="CS161" s="256"/>
      <c r="CT161" s="256"/>
      <c r="CU161" s="256"/>
      <c r="CV161" s="256"/>
      <c r="CW161" s="256"/>
      <c r="CX161" s="256"/>
      <c r="CY161" s="256"/>
      <c r="CZ161" s="256"/>
      <c r="DA161" s="256"/>
      <c r="DB161" s="256"/>
      <c r="DC161" s="256"/>
      <c r="DD161" s="256"/>
      <c r="DE161" s="257"/>
      <c r="DF161" s="257"/>
      <c r="DG161" s="257"/>
      <c r="DH161" s="257"/>
      <c r="DI161" s="257"/>
      <c r="DJ161" s="257"/>
      <c r="DK161" s="257"/>
      <c r="DL161" s="257"/>
      <c r="DM161" s="257"/>
      <c r="DN161" s="257"/>
      <c r="DO161" s="257"/>
      <c r="DP161" s="257"/>
      <c r="DQ161" s="257"/>
      <c r="DR161" s="257"/>
      <c r="DS161" s="257"/>
      <c r="DT161" s="257"/>
      <c r="DU161" s="257"/>
      <c r="DV161" s="257"/>
      <c r="DW161" s="257"/>
      <c r="DX161" s="257"/>
      <c r="DY161" s="257"/>
      <c r="DZ161" s="257"/>
      <c r="EA161" s="257"/>
      <c r="EB161" s="257"/>
      <c r="EC161" s="258"/>
      <c r="ED161" s="258"/>
      <c r="EE161" s="258"/>
      <c r="EF161" s="258"/>
      <c r="EG161" s="258"/>
      <c r="EH161" s="258"/>
      <c r="EI161" s="258"/>
      <c r="EJ161" s="258"/>
      <c r="EK161" s="258"/>
      <c r="EL161" s="258"/>
      <c r="EM161" s="258"/>
      <c r="EN161" s="258"/>
      <c r="EO161" s="259"/>
      <c r="EP161" s="259"/>
      <c r="EQ161" s="259"/>
      <c r="ER161" s="259"/>
      <c r="ES161" s="259"/>
      <c r="ET161" s="259"/>
      <c r="EU161" s="259"/>
      <c r="EV161" s="259"/>
      <c r="EW161" s="259"/>
      <c r="EX161" s="259"/>
      <c r="EY161" s="259"/>
      <c r="EZ161" s="259"/>
      <c r="FA161" s="259"/>
      <c r="FB161" s="259"/>
      <c r="FC161" s="259"/>
      <c r="FD161" s="259"/>
      <c r="FE161" s="259"/>
      <c r="FF161" s="10"/>
    </row>
    <row r="162" spans="1:162" s="11" customFormat="1" ht="12" x14ac:dyDescent="0.2">
      <c r="A162" s="254" t="s">
        <v>448</v>
      </c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255"/>
      <c r="AO162" s="255"/>
      <c r="AP162" s="255"/>
      <c r="AQ162" s="255"/>
      <c r="AR162" s="255"/>
      <c r="AS162" s="255"/>
      <c r="AT162" s="255"/>
      <c r="AU162" s="255"/>
      <c r="AV162" s="255"/>
      <c r="AW162" s="255"/>
      <c r="AX162" s="255"/>
      <c r="AY162" s="255"/>
      <c r="AZ162" s="255"/>
      <c r="BA162" s="255"/>
      <c r="BB162" s="255"/>
      <c r="BC162" s="255"/>
      <c r="BD162" s="255"/>
      <c r="BE162" s="255"/>
      <c r="BF162" s="255"/>
      <c r="BG162" s="255"/>
      <c r="BH162" s="255"/>
      <c r="BI162" s="255"/>
      <c r="BJ162" s="255"/>
      <c r="BK162" s="255"/>
      <c r="BL162" s="255"/>
      <c r="BM162" s="255"/>
      <c r="BN162" s="255"/>
      <c r="BO162" s="255"/>
      <c r="BP162" s="255"/>
      <c r="BQ162" s="255"/>
      <c r="BR162" s="255"/>
      <c r="BS162" s="255"/>
      <c r="BT162" s="255"/>
      <c r="BU162" s="255"/>
      <c r="BV162" s="255"/>
      <c r="BW162" s="255"/>
      <c r="BX162" s="255"/>
      <c r="BY162" s="255"/>
      <c r="BZ162" s="255"/>
      <c r="CA162" s="255"/>
      <c r="CB162" s="255"/>
      <c r="CC162" s="255"/>
      <c r="CD162" s="255"/>
      <c r="CE162" s="255"/>
      <c r="CF162" s="255"/>
      <c r="CG162" s="255"/>
      <c r="CH162" s="255"/>
      <c r="CI162" s="255"/>
      <c r="CJ162" s="255"/>
      <c r="CK162" s="255"/>
      <c r="CL162" s="255"/>
      <c r="CM162" s="255"/>
      <c r="CN162" s="255"/>
      <c r="CO162" s="255"/>
      <c r="CP162" s="255"/>
      <c r="CQ162" s="256">
        <f>CQ161+CQ141+CQ125+CQ100</f>
        <v>1025103.5925199999</v>
      </c>
      <c r="CR162" s="256"/>
      <c r="CS162" s="256"/>
      <c r="CT162" s="256"/>
      <c r="CU162" s="256"/>
      <c r="CV162" s="256"/>
      <c r="CW162" s="256"/>
      <c r="CX162" s="256"/>
      <c r="CY162" s="256"/>
      <c r="CZ162" s="256"/>
      <c r="DA162" s="256"/>
      <c r="DB162" s="256"/>
      <c r="DC162" s="256"/>
      <c r="DD162" s="256"/>
      <c r="DE162" s="257"/>
      <c r="DF162" s="257"/>
      <c r="DG162" s="257"/>
      <c r="DH162" s="257"/>
      <c r="DI162" s="257"/>
      <c r="DJ162" s="257"/>
      <c r="DK162" s="257"/>
      <c r="DL162" s="257"/>
      <c r="DM162" s="257"/>
      <c r="DN162" s="257"/>
      <c r="DO162" s="257"/>
      <c r="DP162" s="257"/>
      <c r="DQ162" s="257"/>
      <c r="DR162" s="257"/>
      <c r="DS162" s="257"/>
      <c r="DT162" s="257"/>
      <c r="DU162" s="257"/>
      <c r="DV162" s="257"/>
      <c r="DW162" s="257"/>
      <c r="DX162" s="257"/>
      <c r="DY162" s="257"/>
      <c r="DZ162" s="257"/>
      <c r="EA162" s="257"/>
      <c r="EB162" s="257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9"/>
      <c r="EP162" s="259"/>
      <c r="EQ162" s="259"/>
      <c r="ER162" s="259"/>
      <c r="ES162" s="259"/>
      <c r="ET162" s="259"/>
      <c r="EU162" s="259"/>
      <c r="EV162" s="259"/>
      <c r="EW162" s="259"/>
      <c r="EX162" s="259"/>
      <c r="EY162" s="259"/>
      <c r="EZ162" s="259"/>
      <c r="FA162" s="259"/>
      <c r="FB162" s="259"/>
      <c r="FC162" s="259"/>
      <c r="FD162" s="259"/>
      <c r="FE162" s="259"/>
      <c r="FF162" s="10"/>
    </row>
    <row r="163" spans="1:162" ht="12.75" customHeight="1" x14ac:dyDescent="0.2">
      <c r="A163" s="338"/>
      <c r="B163" s="338"/>
      <c r="C163" s="338"/>
      <c r="D163" s="338"/>
      <c r="E163" s="338"/>
      <c r="F163" s="338"/>
      <c r="G163" s="42"/>
      <c r="H163" s="42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0"/>
      <c r="AB163" s="330"/>
      <c r="AC163" s="330"/>
      <c r="AD163" s="330"/>
      <c r="AE163" s="330"/>
      <c r="AF163" s="330"/>
      <c r="AG163" s="330"/>
      <c r="AH163" s="330"/>
      <c r="AI163" s="330"/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330"/>
      <c r="AY163" s="330"/>
      <c r="AZ163" s="330"/>
      <c r="BA163" s="330"/>
      <c r="BB163" s="335"/>
      <c r="BC163" s="335"/>
      <c r="BD163" s="335"/>
      <c r="BE163" s="335"/>
      <c r="BF163" s="335"/>
      <c r="BG163" s="335"/>
      <c r="BH163" s="330"/>
      <c r="BI163" s="330"/>
      <c r="BJ163" s="330"/>
      <c r="BK163" s="330"/>
      <c r="BL163" s="330"/>
      <c r="BM163" s="330"/>
      <c r="BN163" s="330"/>
      <c r="BO163" s="330"/>
      <c r="BP163" s="330"/>
      <c r="BQ163" s="331"/>
      <c r="BR163" s="331"/>
      <c r="BS163" s="331"/>
      <c r="BT163" s="331"/>
      <c r="BU163" s="331"/>
      <c r="BV163" s="331"/>
      <c r="BW163" s="331"/>
      <c r="BX163" s="331"/>
      <c r="BY163" s="331"/>
      <c r="BZ163" s="331"/>
      <c r="CA163" s="331"/>
      <c r="CB163" s="335"/>
      <c r="CC163" s="335"/>
      <c r="CD163" s="335"/>
      <c r="CE163" s="335"/>
      <c r="CF163" s="335"/>
      <c r="CG163" s="335"/>
      <c r="CH163" s="330"/>
      <c r="CI163" s="330"/>
      <c r="CJ163" s="330"/>
      <c r="CK163" s="330"/>
      <c r="CL163" s="330"/>
      <c r="CM163" s="330"/>
      <c r="CN163" s="330"/>
      <c r="CO163" s="330"/>
      <c r="CP163" s="330"/>
      <c r="CQ163" s="336"/>
      <c r="CR163" s="336"/>
      <c r="CS163" s="336"/>
      <c r="CT163" s="336"/>
      <c r="CU163" s="336"/>
      <c r="CV163" s="336"/>
      <c r="CW163" s="336"/>
      <c r="CX163" s="336"/>
      <c r="CY163" s="336"/>
      <c r="CZ163" s="336"/>
      <c r="DA163" s="336"/>
      <c r="DB163" s="336"/>
      <c r="DC163" s="336"/>
      <c r="DD163" s="336"/>
      <c r="DE163" s="337"/>
      <c r="DF163" s="337"/>
      <c r="DG163" s="337"/>
      <c r="DH163" s="337"/>
      <c r="DI163" s="337"/>
      <c r="DJ163" s="337"/>
      <c r="DK163" s="337"/>
      <c r="DL163" s="337"/>
      <c r="DM163" s="337"/>
      <c r="DN163" s="337"/>
      <c r="DO163" s="337"/>
      <c r="DP163" s="337"/>
      <c r="DQ163" s="337"/>
      <c r="DR163" s="329"/>
      <c r="DS163" s="329"/>
      <c r="DT163" s="329"/>
      <c r="DU163" s="329"/>
      <c r="DV163" s="329"/>
      <c r="DW163" s="329"/>
      <c r="DX163" s="329"/>
      <c r="DY163" s="329"/>
      <c r="DZ163" s="329"/>
      <c r="EA163" s="329"/>
      <c r="EB163" s="329"/>
      <c r="EC163" s="330"/>
      <c r="ED163" s="330"/>
      <c r="EE163" s="330"/>
      <c r="EF163" s="330"/>
      <c r="EG163" s="330"/>
      <c r="EH163" s="330"/>
      <c r="EI163" s="330"/>
      <c r="EJ163" s="330"/>
      <c r="EK163" s="330"/>
      <c r="EL163" s="330"/>
      <c r="EM163" s="330"/>
      <c r="EN163" s="330"/>
      <c r="EO163" s="331"/>
      <c r="EP163" s="331"/>
      <c r="EQ163" s="331"/>
      <c r="ER163" s="331"/>
      <c r="ES163" s="331"/>
      <c r="ET163" s="331"/>
      <c r="EU163" s="331"/>
      <c r="EV163" s="331"/>
      <c r="EW163" s="331"/>
      <c r="EX163" s="331"/>
      <c r="EY163" s="331"/>
      <c r="EZ163" s="331"/>
      <c r="FA163" s="331"/>
      <c r="FB163" s="331"/>
      <c r="FC163" s="331"/>
      <c r="FD163" s="331"/>
      <c r="FE163" s="331"/>
    </row>
    <row r="164" spans="1:162" ht="15.75" x14ac:dyDescent="0.25">
      <c r="A164" s="43"/>
      <c r="B164" s="43"/>
      <c r="C164" s="43"/>
      <c r="D164" s="43"/>
      <c r="E164" s="43"/>
      <c r="F164" s="43"/>
      <c r="G164" s="43"/>
      <c r="H164" s="43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 t="s">
        <v>449</v>
      </c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Y164" s="44"/>
      <c r="BZ164" s="44"/>
      <c r="CA164" s="44"/>
      <c r="CB164" s="44"/>
      <c r="CC164" s="44"/>
      <c r="CD164" s="44"/>
      <c r="CE164" s="3"/>
      <c r="CF164" s="3"/>
      <c r="CG164" s="3"/>
      <c r="CH164" s="332"/>
      <c r="CI164" s="332"/>
      <c r="CJ164" s="332"/>
      <c r="CK164" s="332"/>
      <c r="CL164" s="332"/>
      <c r="CM164" s="332"/>
      <c r="CN164" s="332"/>
      <c r="CO164" s="332"/>
      <c r="CP164" s="332"/>
      <c r="CQ164" s="332"/>
      <c r="CR164" s="332"/>
      <c r="CS164" s="332"/>
      <c r="CT164" s="332"/>
      <c r="CU164" s="332"/>
      <c r="CV164" s="332"/>
      <c r="CW164" s="332"/>
      <c r="CX164" s="332"/>
      <c r="CY164" s="332"/>
      <c r="CZ164" s="332"/>
      <c r="DA164" s="332"/>
      <c r="DB164" s="332"/>
      <c r="DC164" s="332"/>
      <c r="DD164" s="332"/>
      <c r="DE164" s="3"/>
      <c r="DF164" s="3"/>
      <c r="DG164" s="3"/>
      <c r="DH164" s="3"/>
      <c r="DI164" s="3"/>
      <c r="DJ164" s="4" t="s">
        <v>450</v>
      </c>
      <c r="DK164" s="137" t="s">
        <v>138</v>
      </c>
      <c r="DL164" s="137"/>
      <c r="DM164" s="137"/>
      <c r="DN164" s="137"/>
      <c r="DO164" s="137"/>
      <c r="DP164" s="3" t="s">
        <v>450</v>
      </c>
      <c r="DQ164" s="3"/>
      <c r="DR164" s="3"/>
      <c r="DS164" s="137" t="s">
        <v>488</v>
      </c>
      <c r="DT164" s="137"/>
      <c r="DU164" s="137"/>
      <c r="DV164" s="137"/>
      <c r="DW164" s="137"/>
      <c r="DX164" s="137"/>
      <c r="DY164" s="137"/>
      <c r="DZ164" s="137"/>
      <c r="EA164" s="137"/>
      <c r="EB164" s="137"/>
      <c r="EC164" s="137"/>
      <c r="ED164" s="137"/>
      <c r="EE164" s="137"/>
      <c r="EF164" s="137"/>
      <c r="EG164" s="137"/>
      <c r="EH164" s="137"/>
      <c r="EI164" s="137"/>
      <c r="EJ164" s="137"/>
      <c r="EK164" s="137"/>
      <c r="EL164" s="333">
        <v>20</v>
      </c>
      <c r="EM164" s="333"/>
      <c r="EN164" s="333"/>
      <c r="EO164" s="333"/>
      <c r="EP164" s="334" t="s">
        <v>105</v>
      </c>
      <c r="EQ164" s="334"/>
      <c r="ER164" s="334"/>
      <c r="ES164" s="334"/>
      <c r="ET164" s="3" t="s">
        <v>451</v>
      </c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</row>
    <row r="165" spans="1:162" x14ac:dyDescent="0.2">
      <c r="A165" s="43"/>
      <c r="B165" s="43"/>
      <c r="C165" s="43"/>
      <c r="D165" s="43"/>
      <c r="E165" s="43"/>
      <c r="F165" s="43"/>
      <c r="G165" s="43"/>
      <c r="H165" s="43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 t="s">
        <v>452</v>
      </c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6"/>
      <c r="CF165" s="46"/>
      <c r="CG165" s="46"/>
      <c r="CH165" s="328" t="s">
        <v>453</v>
      </c>
      <c r="CI165" s="328"/>
      <c r="CJ165" s="328"/>
      <c r="CK165" s="328"/>
      <c r="CL165" s="328"/>
      <c r="CM165" s="328"/>
      <c r="CN165" s="328"/>
      <c r="CO165" s="328"/>
      <c r="CP165" s="328"/>
      <c r="CQ165" s="328"/>
      <c r="CR165" s="328"/>
      <c r="CS165" s="328"/>
      <c r="CT165" s="328"/>
      <c r="CU165" s="328"/>
      <c r="CV165" s="328"/>
      <c r="CW165" s="328"/>
      <c r="CX165" s="328"/>
      <c r="CY165" s="328"/>
      <c r="CZ165" s="328"/>
      <c r="DA165" s="328"/>
      <c r="DB165" s="328"/>
      <c r="DC165" s="328"/>
      <c r="DD165" s="328"/>
      <c r="DE165" s="46"/>
      <c r="DF165" s="46"/>
      <c r="DG165" s="46"/>
      <c r="DH165" s="46"/>
      <c r="DI165" s="46"/>
      <c r="DJ165" s="46"/>
      <c r="DK165" s="328" t="s">
        <v>454</v>
      </c>
      <c r="DL165" s="328"/>
      <c r="DM165" s="328"/>
      <c r="DN165" s="328"/>
      <c r="DO165" s="328"/>
      <c r="DP165" s="328"/>
      <c r="DQ165" s="328"/>
      <c r="DR165" s="328"/>
      <c r="DS165" s="328"/>
      <c r="DT165" s="328"/>
      <c r="DU165" s="328"/>
      <c r="DV165" s="328"/>
      <c r="DW165" s="328"/>
      <c r="DX165" s="328"/>
      <c r="DY165" s="328"/>
      <c r="DZ165" s="328"/>
      <c r="EA165" s="328"/>
      <c r="EB165" s="328"/>
      <c r="EC165" s="328"/>
      <c r="ED165" s="328"/>
      <c r="EE165" s="328"/>
      <c r="EF165" s="328"/>
      <c r="EG165" s="328"/>
      <c r="EH165" s="328"/>
      <c r="EI165" s="328"/>
      <c r="EJ165" s="328"/>
      <c r="EK165" s="328"/>
      <c r="EL165" s="328"/>
      <c r="EM165" s="328"/>
      <c r="EN165" s="328"/>
      <c r="EO165" s="328"/>
      <c r="EP165" s="328"/>
      <c r="EQ165" s="328"/>
      <c r="ER165" s="328"/>
      <c r="ES165" s="328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</row>
    <row r="166" spans="1:162" ht="15.75" x14ac:dyDescent="0.25">
      <c r="A166" s="43"/>
      <c r="B166" s="43"/>
      <c r="C166" s="43"/>
      <c r="D166" s="43"/>
      <c r="E166" s="43"/>
      <c r="F166" s="43"/>
      <c r="G166" s="43"/>
      <c r="H166" s="4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138" t="s">
        <v>455</v>
      </c>
      <c r="CI166" s="138"/>
      <c r="CJ166" s="138"/>
      <c r="CK166" s="138"/>
      <c r="CL166" s="138"/>
      <c r="CM166" s="138"/>
      <c r="CN166" s="138"/>
      <c r="CO166" s="138"/>
      <c r="CP166" s="138"/>
      <c r="CQ166" s="138"/>
      <c r="CR166" s="138"/>
      <c r="CS166" s="138"/>
      <c r="CT166" s="138"/>
      <c r="CU166" s="138"/>
      <c r="CV166" s="138"/>
      <c r="CW166" s="138"/>
      <c r="CX166" s="138"/>
      <c r="CY166" s="138"/>
      <c r="CZ166" s="138"/>
      <c r="DA166" s="138"/>
      <c r="DB166" s="138"/>
      <c r="DC166" s="138"/>
      <c r="DD166" s="138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</row>
    <row r="167" spans="1:162" s="46" customFormat="1" ht="13.5" customHeight="1" x14ac:dyDescent="0.25">
      <c r="A167" s="327"/>
      <c r="B167" s="327"/>
      <c r="C167" s="327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  <c r="W167" s="327"/>
      <c r="X167" s="327"/>
      <c r="Y167" s="327"/>
      <c r="Z167" s="327"/>
      <c r="AA167" s="327"/>
      <c r="AB167" s="327"/>
      <c r="AC167" s="327"/>
      <c r="AD167" s="327"/>
      <c r="AE167" s="327"/>
      <c r="AF167" s="327"/>
      <c r="AG167" s="327"/>
      <c r="AH167" s="327"/>
      <c r="AI167" s="327"/>
      <c r="AJ167" s="327"/>
      <c r="AK167" s="327"/>
      <c r="AL167" s="327"/>
      <c r="AM167" s="327"/>
      <c r="AN167" s="327"/>
      <c r="AO167" s="327"/>
      <c r="AP167" s="327"/>
      <c r="AQ167" s="327"/>
      <c r="AR167" s="327"/>
      <c r="AS167" s="327"/>
      <c r="AT167" s="327"/>
      <c r="AU167" s="327"/>
      <c r="AV167" s="327"/>
      <c r="AW167" s="327"/>
      <c r="AX167" s="327"/>
      <c r="AY167" s="327"/>
      <c r="AZ167" s="327"/>
      <c r="BA167" s="327"/>
      <c r="BB167" s="327"/>
      <c r="BC167" s="327"/>
      <c r="BD167" s="327"/>
      <c r="BE167" s="327"/>
      <c r="BF167" s="327"/>
      <c r="BG167" s="327"/>
      <c r="BH167" s="327"/>
      <c r="BI167" s="327"/>
      <c r="BJ167" s="327"/>
      <c r="BK167" s="327"/>
      <c r="BL167" s="327"/>
      <c r="BM167" s="327"/>
      <c r="BN167" s="327"/>
      <c r="BO167" s="327"/>
      <c r="BP167" s="327"/>
      <c r="BQ167" s="327"/>
      <c r="BR167" s="327"/>
      <c r="BS167" s="327"/>
      <c r="BT167" s="327"/>
      <c r="BU167" s="327"/>
      <c r="BV167" s="327"/>
      <c r="BW167" s="327"/>
      <c r="BX167" s="327"/>
      <c r="BY167" s="327"/>
      <c r="BZ167" s="327"/>
      <c r="CA167" s="327"/>
      <c r="CB167" s="327"/>
      <c r="CC167" s="327"/>
      <c r="CD167" s="327"/>
      <c r="CH167" s="328"/>
      <c r="CI167" s="328"/>
      <c r="CJ167" s="328"/>
      <c r="CK167" s="328"/>
      <c r="CL167" s="328"/>
      <c r="CM167" s="328"/>
      <c r="CN167" s="328"/>
      <c r="CO167" s="328"/>
      <c r="CP167" s="328"/>
      <c r="CQ167" s="328"/>
      <c r="CR167" s="328"/>
      <c r="CS167" s="328"/>
      <c r="CT167" s="328"/>
      <c r="CU167" s="328"/>
      <c r="CV167" s="328"/>
      <c r="CW167" s="328"/>
      <c r="CX167" s="328"/>
      <c r="CY167" s="328"/>
      <c r="CZ167" s="328"/>
      <c r="DA167" s="328"/>
      <c r="DB167" s="328"/>
      <c r="DC167" s="328"/>
      <c r="DD167" s="328"/>
      <c r="DK167" s="328"/>
      <c r="DL167" s="328"/>
      <c r="DM167" s="328"/>
      <c r="DN167" s="328"/>
      <c r="DO167" s="328"/>
      <c r="DP167" s="328"/>
      <c r="DQ167" s="328"/>
      <c r="DR167" s="328"/>
      <c r="DS167" s="328"/>
      <c r="DT167" s="328"/>
      <c r="DU167" s="328"/>
      <c r="DV167" s="328"/>
      <c r="DW167" s="328"/>
      <c r="DX167" s="328"/>
      <c r="DY167" s="328"/>
      <c r="DZ167" s="328"/>
      <c r="EA167" s="328"/>
      <c r="EB167" s="328"/>
      <c r="EC167" s="328"/>
      <c r="ED167" s="328"/>
      <c r="EE167" s="328"/>
      <c r="EF167" s="328"/>
      <c r="EG167" s="328"/>
      <c r="EH167" s="328"/>
      <c r="EI167" s="328"/>
      <c r="EJ167" s="328"/>
      <c r="EK167" s="328"/>
      <c r="EL167" s="328"/>
      <c r="EM167" s="328"/>
      <c r="EN167" s="328"/>
      <c r="EO167" s="328"/>
      <c r="EP167" s="328"/>
      <c r="EQ167" s="328"/>
      <c r="ER167" s="328"/>
      <c r="ES167" s="328"/>
    </row>
  </sheetData>
  <mergeCells count="2111">
    <mergeCell ref="A162:CP162"/>
    <mergeCell ref="CQ162:DD162"/>
    <mergeCell ref="DE162:DQ162"/>
    <mergeCell ref="DR162:EB162"/>
    <mergeCell ref="EC162:EN162"/>
    <mergeCell ref="EO162:FE162"/>
    <mergeCell ref="DR160:EB160"/>
    <mergeCell ref="EC160:EN160"/>
    <mergeCell ref="EO160:FE160"/>
    <mergeCell ref="A161:CP161"/>
    <mergeCell ref="CQ161:DD161"/>
    <mergeCell ref="DE161:DQ161"/>
    <mergeCell ref="DR161:EB161"/>
    <mergeCell ref="EC161:EN161"/>
    <mergeCell ref="EO161:FE161"/>
    <mergeCell ref="BH160:BP160"/>
    <mergeCell ref="BQ160:CA160"/>
    <mergeCell ref="CB160:CG160"/>
    <mergeCell ref="CH160:CP160"/>
    <mergeCell ref="CQ160:DD160"/>
    <mergeCell ref="DE160:DQ160"/>
    <mergeCell ref="A160:H160"/>
    <mergeCell ref="I160:Q160"/>
    <mergeCell ref="R160:Z160"/>
    <mergeCell ref="AA160:AL160"/>
    <mergeCell ref="AM160:BA160"/>
    <mergeCell ref="BB160:BG160"/>
    <mergeCell ref="CH166:DD166"/>
    <mergeCell ref="A167:CD167"/>
    <mergeCell ref="CH167:DD167"/>
    <mergeCell ref="DK167:ES167"/>
    <mergeCell ref="DR163:EB163"/>
    <mergeCell ref="EC163:EN163"/>
    <mergeCell ref="EO163:FE163"/>
    <mergeCell ref="CH164:DD164"/>
    <mergeCell ref="DK164:DO164"/>
    <mergeCell ref="DS164:EK164"/>
    <mergeCell ref="EL164:EO164"/>
    <mergeCell ref="EP164:ES164"/>
    <mergeCell ref="BH163:BP163"/>
    <mergeCell ref="BQ163:CA163"/>
    <mergeCell ref="CB163:CG163"/>
    <mergeCell ref="CH163:CP163"/>
    <mergeCell ref="CQ163:DD163"/>
    <mergeCell ref="DE163:DQ163"/>
    <mergeCell ref="A163:F163"/>
    <mergeCell ref="I163:Q163"/>
    <mergeCell ref="R163:Z163"/>
    <mergeCell ref="AA163:AL163"/>
    <mergeCell ref="AM163:BA163"/>
    <mergeCell ref="BB163:BG163"/>
    <mergeCell ref="CH165:DD165"/>
    <mergeCell ref="DK165:ES165"/>
    <mergeCell ref="DE151:DQ151"/>
    <mergeCell ref="CH158:CP158"/>
    <mergeCell ref="CQ158:DD158"/>
    <mergeCell ref="DE158:DQ158"/>
    <mergeCell ref="DR158:EB158"/>
    <mergeCell ref="EC158:EN158"/>
    <mergeCell ref="EO158:FE158"/>
    <mergeCell ref="EO157:FE157"/>
    <mergeCell ref="A158:H158"/>
    <mergeCell ref="I158:Q158"/>
    <mergeCell ref="R158:Z158"/>
    <mergeCell ref="AA158:AL158"/>
    <mergeCell ref="AM158:BA158"/>
    <mergeCell ref="BB158:BG158"/>
    <mergeCell ref="BH158:BP158"/>
    <mergeCell ref="BQ158:CA158"/>
    <mergeCell ref="CB158:CG158"/>
    <mergeCell ref="CB157:CG157"/>
    <mergeCell ref="CH157:CP157"/>
    <mergeCell ref="CQ157:DD157"/>
    <mergeCell ref="DE157:DQ157"/>
    <mergeCell ref="DR157:EB157"/>
    <mergeCell ref="EC157:EN157"/>
    <mergeCell ref="EC149:EN149"/>
    <mergeCell ref="EC156:EN156"/>
    <mergeCell ref="EO156:FE156"/>
    <mergeCell ref="A157:H157"/>
    <mergeCell ref="I157:Q157"/>
    <mergeCell ref="R157:Z157"/>
    <mergeCell ref="AA157:AL157"/>
    <mergeCell ref="AM157:BA157"/>
    <mergeCell ref="BB157:BG157"/>
    <mergeCell ref="BH157:BP157"/>
    <mergeCell ref="BQ157:CA157"/>
    <mergeCell ref="BQ156:CA156"/>
    <mergeCell ref="CB156:CG156"/>
    <mergeCell ref="CH156:CP156"/>
    <mergeCell ref="CQ156:DD156"/>
    <mergeCell ref="DE156:DQ156"/>
    <mergeCell ref="DR156:EB156"/>
    <mergeCell ref="DR151:EB151"/>
    <mergeCell ref="EC151:EN151"/>
    <mergeCell ref="EO151:FE151"/>
    <mergeCell ref="A156:H156"/>
    <mergeCell ref="I156:Q156"/>
    <mergeCell ref="R156:Z156"/>
    <mergeCell ref="AA156:AL156"/>
    <mergeCell ref="AM156:BA156"/>
    <mergeCell ref="BB156:BG156"/>
    <mergeCell ref="BH156:BP156"/>
    <mergeCell ref="BH151:BP151"/>
    <mergeCell ref="BQ151:CA151"/>
    <mergeCell ref="CB151:CG151"/>
    <mergeCell ref="CH151:CP151"/>
    <mergeCell ref="CQ151:DD151"/>
    <mergeCell ref="BQ147:CA147"/>
    <mergeCell ref="CB147:CG147"/>
    <mergeCell ref="CH147:CP147"/>
    <mergeCell ref="CQ147:DD147"/>
    <mergeCell ref="DE147:DQ147"/>
    <mergeCell ref="A151:H151"/>
    <mergeCell ref="I151:Q151"/>
    <mergeCell ref="R151:Z151"/>
    <mergeCell ref="AA151:AL151"/>
    <mergeCell ref="AM151:BA151"/>
    <mergeCell ref="BB151:BG151"/>
    <mergeCell ref="CH150:CP150"/>
    <mergeCell ref="CQ150:DD150"/>
    <mergeCell ref="DE150:DQ150"/>
    <mergeCell ref="DR150:EB150"/>
    <mergeCell ref="EC150:EN150"/>
    <mergeCell ref="EO150:FE150"/>
    <mergeCell ref="EO149:FE149"/>
    <mergeCell ref="A150:H150"/>
    <mergeCell ref="I150:Q150"/>
    <mergeCell ref="R150:Z150"/>
    <mergeCell ref="AA150:AL150"/>
    <mergeCell ref="AM150:BA150"/>
    <mergeCell ref="BB150:BG150"/>
    <mergeCell ref="BH150:BP150"/>
    <mergeCell ref="BQ150:CA150"/>
    <mergeCell ref="CB150:CG150"/>
    <mergeCell ref="CB149:CG149"/>
    <mergeCell ref="CH149:CP149"/>
    <mergeCell ref="CQ149:DD149"/>
    <mergeCell ref="DE149:DQ149"/>
    <mergeCell ref="DR149:EB149"/>
    <mergeCell ref="EO146:FE146"/>
    <mergeCell ref="A146:F146"/>
    <mergeCell ref="I146:Q146"/>
    <mergeCell ref="R146:Z146"/>
    <mergeCell ref="AA146:AL146"/>
    <mergeCell ref="EC148:EN148"/>
    <mergeCell ref="EO148:FE148"/>
    <mergeCell ref="A149:H149"/>
    <mergeCell ref="I149:Q149"/>
    <mergeCell ref="R149:Z149"/>
    <mergeCell ref="AA149:AL149"/>
    <mergeCell ref="AM149:BA149"/>
    <mergeCell ref="BB149:BG149"/>
    <mergeCell ref="BH149:BP149"/>
    <mergeCell ref="BQ149:CA149"/>
    <mergeCell ref="BQ148:CA148"/>
    <mergeCell ref="CB148:CG148"/>
    <mergeCell ref="CH148:CP148"/>
    <mergeCell ref="CQ148:DD148"/>
    <mergeCell ref="DE148:DQ148"/>
    <mergeCell ref="DR148:EB148"/>
    <mergeCell ref="DR147:EB147"/>
    <mergeCell ref="EC147:EN147"/>
    <mergeCell ref="EO147:FE147"/>
    <mergeCell ref="A148:F148"/>
    <mergeCell ref="I148:Q148"/>
    <mergeCell ref="R148:Z148"/>
    <mergeCell ref="AA148:AL148"/>
    <mergeCell ref="AM148:BA148"/>
    <mergeCell ref="BB148:BG148"/>
    <mergeCell ref="BH148:BP148"/>
    <mergeCell ref="BH147:BP147"/>
    <mergeCell ref="DR140:EB140"/>
    <mergeCell ref="EC140:EN140"/>
    <mergeCell ref="EO140:FE140"/>
    <mergeCell ref="A152:H152"/>
    <mergeCell ref="I152:Q152"/>
    <mergeCell ref="R152:Z152"/>
    <mergeCell ref="AA152:AL152"/>
    <mergeCell ref="AM152:BA152"/>
    <mergeCell ref="BB152:BG152"/>
    <mergeCell ref="BH152:BP152"/>
    <mergeCell ref="BH140:BP140"/>
    <mergeCell ref="BQ140:CA140"/>
    <mergeCell ref="CB140:CG140"/>
    <mergeCell ref="CH140:CP140"/>
    <mergeCell ref="CQ140:DD140"/>
    <mergeCell ref="DE140:DQ140"/>
    <mergeCell ref="A140:H140"/>
    <mergeCell ref="I140:Q140"/>
    <mergeCell ref="A147:H147"/>
    <mergeCell ref="I147:Q147"/>
    <mergeCell ref="R147:Z147"/>
    <mergeCell ref="AA147:AL147"/>
    <mergeCell ref="AM147:BA147"/>
    <mergeCell ref="BB147:BG147"/>
    <mergeCell ref="A142:FE142"/>
    <mergeCell ref="CH154:CP154"/>
    <mergeCell ref="CQ154:DD154"/>
    <mergeCell ref="DE154:DQ154"/>
    <mergeCell ref="DR154:EB154"/>
    <mergeCell ref="EC154:EN154"/>
    <mergeCell ref="EC152:EN152"/>
    <mergeCell ref="EO152:FE152"/>
    <mergeCell ref="A141:CP141"/>
    <mergeCell ref="CQ141:DD141"/>
    <mergeCell ref="DE141:DQ141"/>
    <mergeCell ref="DR141:EB141"/>
    <mergeCell ref="EC141:EN141"/>
    <mergeCell ref="EO141:FE141"/>
    <mergeCell ref="BQ152:CA152"/>
    <mergeCell ref="CB152:CG152"/>
    <mergeCell ref="CH152:CP152"/>
    <mergeCell ref="CQ152:DD152"/>
    <mergeCell ref="DE152:DQ152"/>
    <mergeCell ref="DR152:EB152"/>
    <mergeCell ref="CH146:CP146"/>
    <mergeCell ref="CQ146:DD146"/>
    <mergeCell ref="DE146:DQ146"/>
    <mergeCell ref="DR146:EB146"/>
    <mergeCell ref="EC146:EN146"/>
    <mergeCell ref="BB154:BG154"/>
    <mergeCell ref="BH154:BP154"/>
    <mergeCell ref="BQ154:CA154"/>
    <mergeCell ref="BQ139:CA139"/>
    <mergeCell ref="CB139:CG139"/>
    <mergeCell ref="CH139:CP139"/>
    <mergeCell ref="CQ139:DD139"/>
    <mergeCell ref="DE139:DQ139"/>
    <mergeCell ref="DR139:EB139"/>
    <mergeCell ref="A139:H139"/>
    <mergeCell ref="I139:Q139"/>
    <mergeCell ref="R139:Z139"/>
    <mergeCell ref="AA139:AL139"/>
    <mergeCell ref="AM139:BA139"/>
    <mergeCell ref="BB139:BG139"/>
    <mergeCell ref="BH139:BP139"/>
    <mergeCell ref="R140:Z140"/>
    <mergeCell ref="AA140:AL140"/>
    <mergeCell ref="AM140:BA140"/>
    <mergeCell ref="BB140:BG140"/>
    <mergeCell ref="CH153:CP153"/>
    <mergeCell ref="CQ153:DD153"/>
    <mergeCell ref="DE153:DQ153"/>
    <mergeCell ref="DR153:EB153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BQ159:CA159"/>
    <mergeCell ref="CB159:CG159"/>
    <mergeCell ref="EO133:FE133"/>
    <mergeCell ref="EO132:FE132"/>
    <mergeCell ref="EO137:FE137"/>
    <mergeCell ref="BH137:BP137"/>
    <mergeCell ref="BQ137:CA137"/>
    <mergeCell ref="CB137:CG137"/>
    <mergeCell ref="CH137:CP137"/>
    <mergeCell ref="CQ137:DD137"/>
    <mergeCell ref="DE137:DQ137"/>
    <mergeCell ref="DE129:DQ129"/>
    <mergeCell ref="BQ132:CA132"/>
    <mergeCell ref="BQ131:CA131"/>
    <mergeCell ref="CB131:CG131"/>
    <mergeCell ref="CH131:CP131"/>
    <mergeCell ref="CQ131:DD131"/>
    <mergeCell ref="DE131:DQ131"/>
    <mergeCell ref="DR131:EB131"/>
    <mergeCell ref="EO129:FE129"/>
    <mergeCell ref="CB129:CG129"/>
    <mergeCell ref="CH129:CP129"/>
    <mergeCell ref="CQ129:DD129"/>
    <mergeCell ref="EC129:EN129"/>
    <mergeCell ref="EC137:EN137"/>
    <mergeCell ref="EC139:EN139"/>
    <mergeCell ref="EO139:FE139"/>
    <mergeCell ref="EC153:EN153"/>
    <mergeCell ref="EO153:FE153"/>
    <mergeCell ref="EO154:FE154"/>
    <mergeCell ref="CB153:CG153"/>
    <mergeCell ref="CB154:CG154"/>
    <mergeCell ref="CH159:CP159"/>
    <mergeCell ref="CQ159:DD159"/>
    <mergeCell ref="DE159:DQ159"/>
    <mergeCell ref="DR159:EB159"/>
    <mergeCell ref="EC159:EN159"/>
    <mergeCell ref="EO159:FE159"/>
    <mergeCell ref="DE133:DQ133"/>
    <mergeCell ref="DR133:EB133"/>
    <mergeCell ref="EC133:EN133"/>
    <mergeCell ref="DR130:EB130"/>
    <mergeCell ref="EC130:EN130"/>
    <mergeCell ref="EO130:FE130"/>
    <mergeCell ref="AM131:BA131"/>
    <mergeCell ref="BB131:BG131"/>
    <mergeCell ref="BH131:BP131"/>
    <mergeCell ref="BH130:BP130"/>
    <mergeCell ref="BQ130:CA130"/>
    <mergeCell ref="DE135:DQ135"/>
    <mergeCell ref="DR135:EB135"/>
    <mergeCell ref="BH155:BP155"/>
    <mergeCell ref="BQ155:CA155"/>
    <mergeCell ref="CB155:CG155"/>
    <mergeCell ref="CH155:CP155"/>
    <mergeCell ref="CQ155:DD155"/>
    <mergeCell ref="DE155:DQ155"/>
    <mergeCell ref="EC135:EN135"/>
    <mergeCell ref="BQ135:CA135"/>
    <mergeCell ref="CB135:CG135"/>
    <mergeCell ref="CH135:CP135"/>
    <mergeCell ref="CQ135:DD135"/>
    <mergeCell ref="EO135:FE135"/>
    <mergeCell ref="BH159:BP159"/>
    <mergeCell ref="A125:CP125"/>
    <mergeCell ref="CQ125:DD125"/>
    <mergeCell ref="DE125:DQ125"/>
    <mergeCell ref="DR125:EB125"/>
    <mergeCell ref="EC125:EN125"/>
    <mergeCell ref="EO125:FE125"/>
    <mergeCell ref="CB132:CG132"/>
    <mergeCell ref="CH132:CP132"/>
    <mergeCell ref="CQ132:DD132"/>
    <mergeCell ref="DE132:DQ132"/>
    <mergeCell ref="DR132:EB132"/>
    <mergeCell ref="EC132:EN132"/>
    <mergeCell ref="EC131:EN131"/>
    <mergeCell ref="EO131:FE131"/>
    <mergeCell ref="A132:H132"/>
    <mergeCell ref="I132:Q132"/>
    <mergeCell ref="R132:Z132"/>
    <mergeCell ref="AA132:AL132"/>
    <mergeCell ref="AM132:BA132"/>
    <mergeCell ref="BB132:BG132"/>
    <mergeCell ref="BH132:BP132"/>
    <mergeCell ref="A126:FE126"/>
    <mergeCell ref="EO127:FE127"/>
    <mergeCell ref="EC127:EN127"/>
    <mergeCell ref="CQ127:DD127"/>
    <mergeCell ref="DE127:DQ127"/>
    <mergeCell ref="DR127:EB127"/>
    <mergeCell ref="A129:H129"/>
    <mergeCell ref="I129:Q129"/>
    <mergeCell ref="R129:Z129"/>
    <mergeCell ref="AA129:AL129"/>
    <mergeCell ref="AM129:BA129"/>
    <mergeCell ref="BB129:BG129"/>
    <mergeCell ref="BH129:BP129"/>
    <mergeCell ref="BQ129:CA129"/>
    <mergeCell ref="DR137:EB137"/>
    <mergeCell ref="A127:F127"/>
    <mergeCell ref="I127:Q127"/>
    <mergeCell ref="A135:H135"/>
    <mergeCell ref="I135:Q135"/>
    <mergeCell ref="R135:Z135"/>
    <mergeCell ref="AA135:AL135"/>
    <mergeCell ref="A137:H137"/>
    <mergeCell ref="EO124:FE124"/>
    <mergeCell ref="DR155:EB155"/>
    <mergeCell ref="AM135:BA135"/>
    <mergeCell ref="BB135:BG135"/>
    <mergeCell ref="BH135:BP135"/>
    <mergeCell ref="BH124:BP124"/>
    <mergeCell ref="BQ124:CA124"/>
    <mergeCell ref="CB124:CG124"/>
    <mergeCell ref="CH124:CP124"/>
    <mergeCell ref="CQ124:DD124"/>
    <mergeCell ref="DE124:DQ124"/>
    <mergeCell ref="A131:H131"/>
    <mergeCell ref="R128:Z128"/>
    <mergeCell ref="AA128:AL128"/>
    <mergeCell ref="AM128:BA128"/>
    <mergeCell ref="BB128:BG128"/>
    <mergeCell ref="BH128:BP128"/>
    <mergeCell ref="BQ128:CA128"/>
    <mergeCell ref="R127:Z127"/>
    <mergeCell ref="AA127:AL127"/>
    <mergeCell ref="AM127:BA127"/>
    <mergeCell ref="A130:H130"/>
    <mergeCell ref="AM133:BA133"/>
    <mergeCell ref="A124:H124"/>
    <mergeCell ref="I124:Q124"/>
    <mergeCell ref="R124:Z124"/>
    <mergeCell ref="AA124:AL124"/>
    <mergeCell ref="AM124:BA124"/>
    <mergeCell ref="BB124:BG124"/>
    <mergeCell ref="AM146:BA146"/>
    <mergeCell ref="BB146:BG146"/>
    <mergeCell ref="BH146:BP146"/>
    <mergeCell ref="EO122:FE122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B122:CG122"/>
    <mergeCell ref="CH122:CP122"/>
    <mergeCell ref="CQ122:DD122"/>
    <mergeCell ref="DE122:DQ122"/>
    <mergeCell ref="DR122:EB122"/>
    <mergeCell ref="EC122:EN122"/>
    <mergeCell ref="CH123:CP123"/>
    <mergeCell ref="CQ123:DD123"/>
    <mergeCell ref="DE123:DQ123"/>
    <mergeCell ref="DR123:EB123"/>
    <mergeCell ref="EC123:EN123"/>
    <mergeCell ref="A159:H159"/>
    <mergeCell ref="I159:Q159"/>
    <mergeCell ref="R159:Z159"/>
    <mergeCell ref="AA159:AL159"/>
    <mergeCell ref="AM159:BA159"/>
    <mergeCell ref="BB159:BG159"/>
    <mergeCell ref="BQ121:CA121"/>
    <mergeCell ref="CB121:CG121"/>
    <mergeCell ref="CH121:CP121"/>
    <mergeCell ref="CQ121:DD121"/>
    <mergeCell ref="DE121:DQ121"/>
    <mergeCell ref="DR121:EB121"/>
    <mergeCell ref="I137:Q137"/>
    <mergeCell ref="R137:Z137"/>
    <mergeCell ref="AA137:AL137"/>
    <mergeCell ref="AM137:BA137"/>
    <mergeCell ref="BB137:BG137"/>
    <mergeCell ref="I131:Q131"/>
    <mergeCell ref="R131:Z131"/>
    <mergeCell ref="AA131:AL131"/>
    <mergeCell ref="CB130:CG130"/>
    <mergeCell ref="CH130:CP130"/>
    <mergeCell ref="CQ130:DD130"/>
    <mergeCell ref="DE130:DQ130"/>
    <mergeCell ref="DR129:EB129"/>
    <mergeCell ref="A155:H155"/>
    <mergeCell ref="I155:Q155"/>
    <mergeCell ref="R155:Z155"/>
    <mergeCell ref="AA155:AL155"/>
    <mergeCell ref="AM155:BA155"/>
    <mergeCell ref="BB155:BG155"/>
    <mergeCell ref="DR124:EB124"/>
    <mergeCell ref="EC155:EN155"/>
    <mergeCell ref="EO155:FE155"/>
    <mergeCell ref="EC136:EN136"/>
    <mergeCell ref="EO136:FE136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BQ136:CA136"/>
    <mergeCell ref="CB136:CG136"/>
    <mergeCell ref="CH136:CP136"/>
    <mergeCell ref="CQ136:DD136"/>
    <mergeCell ref="DE136:DQ136"/>
    <mergeCell ref="DR136:EB136"/>
    <mergeCell ref="EO138:FE138"/>
    <mergeCell ref="CB138:CG138"/>
    <mergeCell ref="CH138:CP138"/>
    <mergeCell ref="CQ138:DD138"/>
    <mergeCell ref="DE138:DQ138"/>
    <mergeCell ref="DR138:EB138"/>
    <mergeCell ref="EC138:EN138"/>
    <mergeCell ref="BQ146:CA146"/>
    <mergeCell ref="CB146:CG146"/>
    <mergeCell ref="B154:H154"/>
    <mergeCell ref="I154:Q154"/>
    <mergeCell ref="R154:Z154"/>
    <mergeCell ref="AA154:AL154"/>
    <mergeCell ref="AM154:BA154"/>
    <mergeCell ref="EO120:FE120"/>
    <mergeCell ref="A136:H136"/>
    <mergeCell ref="I136:Q136"/>
    <mergeCell ref="R136:Z136"/>
    <mergeCell ref="AA136:AL136"/>
    <mergeCell ref="AM136:BA136"/>
    <mergeCell ref="BB136:BG136"/>
    <mergeCell ref="BH136:BP136"/>
    <mergeCell ref="BH120:BP120"/>
    <mergeCell ref="BQ120:CA120"/>
    <mergeCell ref="CB120:CG120"/>
    <mergeCell ref="CH120:CP120"/>
    <mergeCell ref="CQ120:DD120"/>
    <mergeCell ref="DE120:DQ120"/>
    <mergeCell ref="CB128:CG128"/>
    <mergeCell ref="A134:H134"/>
    <mergeCell ref="I134:Q134"/>
    <mergeCell ref="R134:Z134"/>
    <mergeCell ref="AA134:AL134"/>
    <mergeCell ref="AM134:BA134"/>
    <mergeCell ref="BB134:BG134"/>
    <mergeCell ref="EC121:EN121"/>
    <mergeCell ref="EO121:FE121"/>
    <mergeCell ref="A122:H122"/>
    <mergeCell ref="I122:Q122"/>
    <mergeCell ref="R122:Z122"/>
    <mergeCell ref="AA122:AL122"/>
    <mergeCell ref="AM122:BA122"/>
    <mergeCell ref="BB122:BG122"/>
    <mergeCell ref="BH122:BP122"/>
    <mergeCell ref="BQ122:CA122"/>
    <mergeCell ref="EO123:FE123"/>
    <mergeCell ref="DR119:EB119"/>
    <mergeCell ref="EC119:EN119"/>
    <mergeCell ref="A133:H133"/>
    <mergeCell ref="I133:Q133"/>
    <mergeCell ref="R133:Z133"/>
    <mergeCell ref="AA133:AL133"/>
    <mergeCell ref="A121:H121"/>
    <mergeCell ref="I121:Q121"/>
    <mergeCell ref="R121:Z121"/>
    <mergeCell ref="AA121:AL121"/>
    <mergeCell ref="AM121:BA121"/>
    <mergeCell ref="BB121:BG121"/>
    <mergeCell ref="BH121:BP121"/>
    <mergeCell ref="I130:Q130"/>
    <mergeCell ref="R130:Z130"/>
    <mergeCell ref="AA130:AL130"/>
    <mergeCell ref="AM130:BA130"/>
    <mergeCell ref="BB130:BG130"/>
    <mergeCell ref="BB127:BG127"/>
    <mergeCell ref="BH127:BP127"/>
    <mergeCell ref="BQ127:CA127"/>
    <mergeCell ref="BB133:BG133"/>
    <mergeCell ref="BH133:BP133"/>
    <mergeCell ref="BQ133:CA133"/>
    <mergeCell ref="CB133:CG133"/>
    <mergeCell ref="CH133:CP133"/>
    <mergeCell ref="CQ133:DD133"/>
    <mergeCell ref="DR120:EB120"/>
    <mergeCell ref="EC120:EN120"/>
    <mergeCell ref="EC124:EN124"/>
    <mergeCell ref="CB127:CG127"/>
    <mergeCell ref="CH127:CP127"/>
    <mergeCell ref="DR116:EB116"/>
    <mergeCell ref="DR134:EB134"/>
    <mergeCell ref="EC134:EN134"/>
    <mergeCell ref="EO134:FE134"/>
    <mergeCell ref="B116:H116"/>
    <mergeCell ref="I116:Q116"/>
    <mergeCell ref="R116:Z116"/>
    <mergeCell ref="AA116:AL116"/>
    <mergeCell ref="AM116:BA116"/>
    <mergeCell ref="BB116:BG116"/>
    <mergeCell ref="BH116:BP116"/>
    <mergeCell ref="BH134:BP134"/>
    <mergeCell ref="BQ134:CA134"/>
    <mergeCell ref="CB134:CG134"/>
    <mergeCell ref="CH134:CP134"/>
    <mergeCell ref="CQ134:DD134"/>
    <mergeCell ref="DE134:DQ134"/>
    <mergeCell ref="A120:H120"/>
    <mergeCell ref="I120:Q120"/>
    <mergeCell ref="R120:Z120"/>
    <mergeCell ref="AA120:AL120"/>
    <mergeCell ref="AM120:BA120"/>
    <mergeCell ref="BB120:BG120"/>
    <mergeCell ref="CH128:CP128"/>
    <mergeCell ref="CQ128:DD128"/>
    <mergeCell ref="DE128:DQ128"/>
    <mergeCell ref="DR128:EB128"/>
    <mergeCell ref="EC128:EN128"/>
    <mergeCell ref="EO128:FE128"/>
    <mergeCell ref="EO119:FE119"/>
    <mergeCell ref="A128:F128"/>
    <mergeCell ref="I128:Q128"/>
    <mergeCell ref="EO115:FE115"/>
    <mergeCell ref="CB115:CG115"/>
    <mergeCell ref="CH115:CP115"/>
    <mergeCell ref="CQ115:DD115"/>
    <mergeCell ref="DE115:DQ115"/>
    <mergeCell ref="DR115:EB115"/>
    <mergeCell ref="EC115:EN115"/>
    <mergeCell ref="A115:H115"/>
    <mergeCell ref="I115:Q115"/>
    <mergeCell ref="R115:Z115"/>
    <mergeCell ref="AA115:AL115"/>
    <mergeCell ref="EC116:EN116"/>
    <mergeCell ref="EO116:FE116"/>
    <mergeCell ref="A119:H119"/>
    <mergeCell ref="I119:Q119"/>
    <mergeCell ref="R119:Z119"/>
    <mergeCell ref="AA119:AL119"/>
    <mergeCell ref="AM119:BA119"/>
    <mergeCell ref="BB119:BG119"/>
    <mergeCell ref="BH119:BP119"/>
    <mergeCell ref="BQ119:CA119"/>
    <mergeCell ref="BQ116:CA116"/>
    <mergeCell ref="CB116:CG116"/>
    <mergeCell ref="CH116:CP116"/>
    <mergeCell ref="CQ116:DD116"/>
    <mergeCell ref="DE116:DQ116"/>
    <mergeCell ref="AM115:BA115"/>
    <mergeCell ref="BB115:BG115"/>
    <mergeCell ref="BH115:BP115"/>
    <mergeCell ref="BQ115:CA115"/>
    <mergeCell ref="A118:H118"/>
    <mergeCell ref="I118:Q118"/>
    <mergeCell ref="CH114:CP114"/>
    <mergeCell ref="CQ114:DD114"/>
    <mergeCell ref="DE114:DQ114"/>
    <mergeCell ref="DR114:EB114"/>
    <mergeCell ref="EC114:EN114"/>
    <mergeCell ref="EO114:FE114"/>
    <mergeCell ref="EO113:FE113"/>
    <mergeCell ref="A114:H114"/>
    <mergeCell ref="I114:Q114"/>
    <mergeCell ref="R114:Z114"/>
    <mergeCell ref="AA114:AL114"/>
    <mergeCell ref="AM114:BA114"/>
    <mergeCell ref="BB114:BG114"/>
    <mergeCell ref="BH114:BP114"/>
    <mergeCell ref="BQ114:CA114"/>
    <mergeCell ref="CB114:CG114"/>
    <mergeCell ref="CB113:CG113"/>
    <mergeCell ref="CH113:CP113"/>
    <mergeCell ref="CQ113:DD113"/>
    <mergeCell ref="DE113:DQ113"/>
    <mergeCell ref="DR113:EB113"/>
    <mergeCell ref="EC113:EN113"/>
    <mergeCell ref="EC112:EN112"/>
    <mergeCell ref="EO112:FE112"/>
    <mergeCell ref="A113:H113"/>
    <mergeCell ref="I113:Q113"/>
    <mergeCell ref="R113:Z113"/>
    <mergeCell ref="AA113:AL113"/>
    <mergeCell ref="AM113:BA113"/>
    <mergeCell ref="BB113:BG113"/>
    <mergeCell ref="BH113:BP113"/>
    <mergeCell ref="BQ113:CA113"/>
    <mergeCell ref="BQ112:CA112"/>
    <mergeCell ref="CB112:CG112"/>
    <mergeCell ref="CH112:CP112"/>
    <mergeCell ref="CQ112:DD112"/>
    <mergeCell ref="DE112:DQ112"/>
    <mergeCell ref="DR112:EB112"/>
    <mergeCell ref="DR111:EB111"/>
    <mergeCell ref="EC111:EN111"/>
    <mergeCell ref="EO111:FE111"/>
    <mergeCell ref="A112:H112"/>
    <mergeCell ref="I112:Q112"/>
    <mergeCell ref="R112:Z112"/>
    <mergeCell ref="AA112:AL112"/>
    <mergeCell ref="AM112:BA112"/>
    <mergeCell ref="BB112:BG112"/>
    <mergeCell ref="BH112:BP112"/>
    <mergeCell ref="BH111:BP111"/>
    <mergeCell ref="BQ111:CA111"/>
    <mergeCell ref="CB111:CG111"/>
    <mergeCell ref="CH111:CP111"/>
    <mergeCell ref="CQ111:DD111"/>
    <mergeCell ref="DE111:DQ111"/>
    <mergeCell ref="A111:H111"/>
    <mergeCell ref="I111:Q111"/>
    <mergeCell ref="R111:Z111"/>
    <mergeCell ref="AA111:AL111"/>
    <mergeCell ref="AM111:BA111"/>
    <mergeCell ref="BB111:BG111"/>
    <mergeCell ref="CH110:CP110"/>
    <mergeCell ref="CQ110:DD110"/>
    <mergeCell ref="DE110:DQ110"/>
    <mergeCell ref="DR110:EB110"/>
    <mergeCell ref="EC110:EN110"/>
    <mergeCell ref="EO110:FE110"/>
    <mergeCell ref="EO109:FE109"/>
    <mergeCell ref="A110:H110"/>
    <mergeCell ref="I110:Q110"/>
    <mergeCell ref="R110:Z110"/>
    <mergeCell ref="AA110:AL110"/>
    <mergeCell ref="AM110:BA110"/>
    <mergeCell ref="BB110:BG110"/>
    <mergeCell ref="BH110:BP110"/>
    <mergeCell ref="BQ110:CA110"/>
    <mergeCell ref="CB110:CG110"/>
    <mergeCell ref="CB109:CG109"/>
    <mergeCell ref="CH109:CP109"/>
    <mergeCell ref="CQ109:DD109"/>
    <mergeCell ref="DE109:DQ109"/>
    <mergeCell ref="DR109:EB109"/>
    <mergeCell ref="EC109:EN109"/>
    <mergeCell ref="EC108:EN108"/>
    <mergeCell ref="EO108:FE108"/>
    <mergeCell ref="A109:H109"/>
    <mergeCell ref="I109:Q109"/>
    <mergeCell ref="R109:Z109"/>
    <mergeCell ref="AA109:AL109"/>
    <mergeCell ref="AM109:BA109"/>
    <mergeCell ref="BB109:BG109"/>
    <mergeCell ref="BH109:BP109"/>
    <mergeCell ref="BQ109:CA109"/>
    <mergeCell ref="BQ108:CA108"/>
    <mergeCell ref="CB108:CG108"/>
    <mergeCell ref="CH108:CP108"/>
    <mergeCell ref="CQ108:DD108"/>
    <mergeCell ref="DE108:DQ108"/>
    <mergeCell ref="DR108:EB108"/>
    <mergeCell ref="DR107:EB107"/>
    <mergeCell ref="EC107:EN107"/>
    <mergeCell ref="EO107:FE107"/>
    <mergeCell ref="A108:H108"/>
    <mergeCell ref="I108:Q108"/>
    <mergeCell ref="R108:Z108"/>
    <mergeCell ref="AA108:AL108"/>
    <mergeCell ref="AM108:BA108"/>
    <mergeCell ref="BB108:BG108"/>
    <mergeCell ref="BH108:BP108"/>
    <mergeCell ref="BH107:BP107"/>
    <mergeCell ref="BQ107:CA107"/>
    <mergeCell ref="CB107:CG107"/>
    <mergeCell ref="CH107:CP107"/>
    <mergeCell ref="CQ107:DD107"/>
    <mergeCell ref="DE107:DQ107"/>
    <mergeCell ref="A107:H107"/>
    <mergeCell ref="I107:Q107"/>
    <mergeCell ref="R107:Z107"/>
    <mergeCell ref="AA107:AL107"/>
    <mergeCell ref="AM107:BA107"/>
    <mergeCell ref="BB107:BG107"/>
    <mergeCell ref="CH106:CP106"/>
    <mergeCell ref="CQ106:DD106"/>
    <mergeCell ref="DE106:DQ106"/>
    <mergeCell ref="DR106:EB106"/>
    <mergeCell ref="EC106:EN106"/>
    <mergeCell ref="EO106:FE106"/>
    <mergeCell ref="EO105:FE105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B105:CG105"/>
    <mergeCell ref="CH105:CP105"/>
    <mergeCell ref="CQ105:DD105"/>
    <mergeCell ref="DE105:DQ105"/>
    <mergeCell ref="DR105:EB105"/>
    <mergeCell ref="EC105:EN105"/>
    <mergeCell ref="EC104:EN104"/>
    <mergeCell ref="EO104:FE104"/>
    <mergeCell ref="A105:F105"/>
    <mergeCell ref="I105:Q105"/>
    <mergeCell ref="R105:Z105"/>
    <mergeCell ref="AA105:AL105"/>
    <mergeCell ref="AM105:BA105"/>
    <mergeCell ref="BB105:BG105"/>
    <mergeCell ref="BH105:BP105"/>
    <mergeCell ref="BQ105:CA105"/>
    <mergeCell ref="BQ104:CA104"/>
    <mergeCell ref="CB104:CG104"/>
    <mergeCell ref="CH104:CP104"/>
    <mergeCell ref="CQ104:DD104"/>
    <mergeCell ref="DE104:DQ104"/>
    <mergeCell ref="DR104:EB104"/>
    <mergeCell ref="DR103:EB103"/>
    <mergeCell ref="EC103:EN103"/>
    <mergeCell ref="EO103:FE103"/>
    <mergeCell ref="A104:H104"/>
    <mergeCell ref="I104:Q104"/>
    <mergeCell ref="R104:Z104"/>
    <mergeCell ref="AA104:AL104"/>
    <mergeCell ref="AM104:BA104"/>
    <mergeCell ref="BB104:BG104"/>
    <mergeCell ref="BH104:BP104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CH102:CP102"/>
    <mergeCell ref="CQ102:DD102"/>
    <mergeCell ref="DE102:DQ102"/>
    <mergeCell ref="DR102:EB102"/>
    <mergeCell ref="EC102:EN102"/>
    <mergeCell ref="EO102:FE102"/>
    <mergeCell ref="A101:FE101"/>
    <mergeCell ref="A102:H102"/>
    <mergeCell ref="I102:Q102"/>
    <mergeCell ref="R102:Z102"/>
    <mergeCell ref="AA102:AL102"/>
    <mergeCell ref="AM102:BA102"/>
    <mergeCell ref="BB102:BG102"/>
    <mergeCell ref="BH102:BP102"/>
    <mergeCell ref="BQ102:CA102"/>
    <mergeCell ref="CB102:CG102"/>
    <mergeCell ref="A100:CP100"/>
    <mergeCell ref="CQ100:DD100"/>
    <mergeCell ref="DE100:DQ100"/>
    <mergeCell ref="DR100:EB100"/>
    <mergeCell ref="EC100:EN100"/>
    <mergeCell ref="EO100:FE100"/>
    <mergeCell ref="CH99:CP99"/>
    <mergeCell ref="CQ99:DD99"/>
    <mergeCell ref="DE99:DQ99"/>
    <mergeCell ref="DR99:EB99"/>
    <mergeCell ref="EC99:EN99"/>
    <mergeCell ref="EO99:FE99"/>
    <mergeCell ref="EO98:FE98"/>
    <mergeCell ref="A99:H99"/>
    <mergeCell ref="I99:Q99"/>
    <mergeCell ref="R99:Z99"/>
    <mergeCell ref="AA99:AL99"/>
    <mergeCell ref="AM99:BA99"/>
    <mergeCell ref="BB99:BG99"/>
    <mergeCell ref="BH99:BP99"/>
    <mergeCell ref="BQ99:CA99"/>
    <mergeCell ref="CB99:CG99"/>
    <mergeCell ref="CB98:CG98"/>
    <mergeCell ref="CH98:CP98"/>
    <mergeCell ref="CQ98:DD98"/>
    <mergeCell ref="DE98:DQ98"/>
    <mergeCell ref="DR98:EB98"/>
    <mergeCell ref="EC98:EN98"/>
    <mergeCell ref="EC97:EN97"/>
    <mergeCell ref="EO97:FE97"/>
    <mergeCell ref="A98:H98"/>
    <mergeCell ref="I98:Q98"/>
    <mergeCell ref="R98:Z98"/>
    <mergeCell ref="AA98:AL98"/>
    <mergeCell ref="AM98:BA98"/>
    <mergeCell ref="BB98:BG98"/>
    <mergeCell ref="BH98:BP98"/>
    <mergeCell ref="BQ98:CA98"/>
    <mergeCell ref="BQ97:CA97"/>
    <mergeCell ref="CB97:CG97"/>
    <mergeCell ref="CH97:CP97"/>
    <mergeCell ref="CQ97:DD97"/>
    <mergeCell ref="DE97:DQ97"/>
    <mergeCell ref="DR97:EB97"/>
    <mergeCell ref="DR96:EB96"/>
    <mergeCell ref="EC96:EN96"/>
    <mergeCell ref="EO96:FE96"/>
    <mergeCell ref="A97:H97"/>
    <mergeCell ref="I97:Q97"/>
    <mergeCell ref="R97:Z97"/>
    <mergeCell ref="AA97:AL97"/>
    <mergeCell ref="AM97:BA97"/>
    <mergeCell ref="BB97:BG97"/>
    <mergeCell ref="BH97:BP97"/>
    <mergeCell ref="BH96:BP96"/>
    <mergeCell ref="BQ96:CA96"/>
    <mergeCell ref="CB96:CG96"/>
    <mergeCell ref="CH96:CP96"/>
    <mergeCell ref="CQ96:DD96"/>
    <mergeCell ref="DE96:DQ96"/>
    <mergeCell ref="A96:H96"/>
    <mergeCell ref="I96:Q96"/>
    <mergeCell ref="R96:Z96"/>
    <mergeCell ref="AA96:AL96"/>
    <mergeCell ref="AM96:BA96"/>
    <mergeCell ref="BB96:BG96"/>
    <mergeCell ref="CH95:CP95"/>
    <mergeCell ref="CQ95:DD95"/>
    <mergeCell ref="DE95:DQ95"/>
    <mergeCell ref="DR95:EB95"/>
    <mergeCell ref="EC95:EN95"/>
    <mergeCell ref="EO95:FE95"/>
    <mergeCell ref="EO94:FE94"/>
    <mergeCell ref="A95:H95"/>
    <mergeCell ref="I95:Q95"/>
    <mergeCell ref="R95:Z95"/>
    <mergeCell ref="AA95:AL95"/>
    <mergeCell ref="AM95:BA95"/>
    <mergeCell ref="BB95:BG95"/>
    <mergeCell ref="BH95:BP95"/>
    <mergeCell ref="BQ95:CA95"/>
    <mergeCell ref="CB95:CG95"/>
    <mergeCell ref="CB94:CG94"/>
    <mergeCell ref="CH94:CP94"/>
    <mergeCell ref="CQ94:DD94"/>
    <mergeCell ref="DE94:DQ94"/>
    <mergeCell ref="DR94:EB94"/>
    <mergeCell ref="EC94:EN94"/>
    <mergeCell ref="EC93:EN93"/>
    <mergeCell ref="EO93:FE93"/>
    <mergeCell ref="A94:H94"/>
    <mergeCell ref="I94:Q94"/>
    <mergeCell ref="R94:Z94"/>
    <mergeCell ref="AA94:AL94"/>
    <mergeCell ref="AM94:BA94"/>
    <mergeCell ref="BB94:BG94"/>
    <mergeCell ref="BH94:BP94"/>
    <mergeCell ref="BQ94:CA94"/>
    <mergeCell ref="BQ93:CA93"/>
    <mergeCell ref="CB93:CG93"/>
    <mergeCell ref="CH93:CP93"/>
    <mergeCell ref="CQ93:DD93"/>
    <mergeCell ref="DE93:DQ93"/>
    <mergeCell ref="DR93:EB93"/>
    <mergeCell ref="DR92:EB92"/>
    <mergeCell ref="EC92:EN92"/>
    <mergeCell ref="EO92:FE92"/>
    <mergeCell ref="A93:H93"/>
    <mergeCell ref="I93:Q93"/>
    <mergeCell ref="R93:Z93"/>
    <mergeCell ref="AA93:AL93"/>
    <mergeCell ref="AM93:BA93"/>
    <mergeCell ref="BB93:BG93"/>
    <mergeCell ref="BH93:BP93"/>
    <mergeCell ref="BH92:BP92"/>
    <mergeCell ref="BQ92:CA92"/>
    <mergeCell ref="CB92:CG92"/>
    <mergeCell ref="CH92:CP92"/>
    <mergeCell ref="CQ92:DD92"/>
    <mergeCell ref="DE92:DQ92"/>
    <mergeCell ref="A92:H92"/>
    <mergeCell ref="I92:Q92"/>
    <mergeCell ref="R92:Z92"/>
    <mergeCell ref="AA92:AL92"/>
    <mergeCell ref="AM92:BA92"/>
    <mergeCell ref="BB92:BG92"/>
    <mergeCell ref="CH91:CP91"/>
    <mergeCell ref="CQ91:DD91"/>
    <mergeCell ref="DE91:DQ91"/>
    <mergeCell ref="DR91:EB91"/>
    <mergeCell ref="EC91:EN91"/>
    <mergeCell ref="EO91:FE91"/>
    <mergeCell ref="EO90:FE90"/>
    <mergeCell ref="A91:H91"/>
    <mergeCell ref="I91:Q91"/>
    <mergeCell ref="R91:Z91"/>
    <mergeCell ref="AA91:AL91"/>
    <mergeCell ref="AM91:BA91"/>
    <mergeCell ref="BB91:BG91"/>
    <mergeCell ref="BH91:BP91"/>
    <mergeCell ref="BQ91:CA91"/>
    <mergeCell ref="CB91:CG91"/>
    <mergeCell ref="CB90:CG90"/>
    <mergeCell ref="CH90:CP90"/>
    <mergeCell ref="CQ90:DD90"/>
    <mergeCell ref="DE90:DQ90"/>
    <mergeCell ref="DR90:EB90"/>
    <mergeCell ref="EC90:EN90"/>
    <mergeCell ref="EC89:EN89"/>
    <mergeCell ref="EO89:FE89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BQ89:CA89"/>
    <mergeCell ref="CB89:CG89"/>
    <mergeCell ref="CH89:CP89"/>
    <mergeCell ref="CQ89:DD89"/>
    <mergeCell ref="DE89:DQ89"/>
    <mergeCell ref="DR89:EB89"/>
    <mergeCell ref="DR88:EB88"/>
    <mergeCell ref="EC88:EN88"/>
    <mergeCell ref="EO88:FE88"/>
    <mergeCell ref="A89:H89"/>
    <mergeCell ref="I89:Q89"/>
    <mergeCell ref="R89:Z89"/>
    <mergeCell ref="AA89:AL89"/>
    <mergeCell ref="AM89:BA89"/>
    <mergeCell ref="BB89:BG89"/>
    <mergeCell ref="BH89:BP89"/>
    <mergeCell ref="BH88:BP88"/>
    <mergeCell ref="BQ88:CA88"/>
    <mergeCell ref="CB88:CG88"/>
    <mergeCell ref="CH88:CP88"/>
    <mergeCell ref="CQ88:DD88"/>
    <mergeCell ref="DE88:DQ88"/>
    <mergeCell ref="A88:H88"/>
    <mergeCell ref="I88:Q88"/>
    <mergeCell ref="R88:Z88"/>
    <mergeCell ref="AA88:AL88"/>
    <mergeCell ref="AM88:BA88"/>
    <mergeCell ref="BB88:BG88"/>
    <mergeCell ref="CH87:CP87"/>
    <mergeCell ref="CQ87:DD87"/>
    <mergeCell ref="DE87:DQ87"/>
    <mergeCell ref="DR87:EB87"/>
    <mergeCell ref="EC87:EN87"/>
    <mergeCell ref="EO87:FE87"/>
    <mergeCell ref="EO86:FE86"/>
    <mergeCell ref="A87:H87"/>
    <mergeCell ref="I87:Q87"/>
    <mergeCell ref="R87:Z87"/>
    <mergeCell ref="AA87:AL87"/>
    <mergeCell ref="AM87:BA87"/>
    <mergeCell ref="BB87:BG87"/>
    <mergeCell ref="BH87:BP87"/>
    <mergeCell ref="BQ87:CA87"/>
    <mergeCell ref="CB87:CG87"/>
    <mergeCell ref="CB86:CG86"/>
    <mergeCell ref="CH86:CP86"/>
    <mergeCell ref="CQ86:DD86"/>
    <mergeCell ref="DE86:DQ86"/>
    <mergeCell ref="DR86:EB86"/>
    <mergeCell ref="EC86:EN86"/>
    <mergeCell ref="EC85:EN85"/>
    <mergeCell ref="EO85:FE85"/>
    <mergeCell ref="A86:H86"/>
    <mergeCell ref="I86:Q86"/>
    <mergeCell ref="R86:Z86"/>
    <mergeCell ref="AA86:AL86"/>
    <mergeCell ref="AM86:BA86"/>
    <mergeCell ref="BB86:BG86"/>
    <mergeCell ref="BH86:BP86"/>
    <mergeCell ref="BQ86:CA86"/>
    <mergeCell ref="BQ85:CA85"/>
    <mergeCell ref="CB85:CG85"/>
    <mergeCell ref="CH85:CP85"/>
    <mergeCell ref="CQ85:DD85"/>
    <mergeCell ref="DE85:DQ85"/>
    <mergeCell ref="DR85:EB85"/>
    <mergeCell ref="DR84:EB84"/>
    <mergeCell ref="EC84:EN84"/>
    <mergeCell ref="EO84:FE84"/>
    <mergeCell ref="A85:H85"/>
    <mergeCell ref="I85:Q85"/>
    <mergeCell ref="R85:Z85"/>
    <mergeCell ref="AA85:AL85"/>
    <mergeCell ref="AM85:BA85"/>
    <mergeCell ref="BB85:BG85"/>
    <mergeCell ref="BH85:BP85"/>
    <mergeCell ref="BH84:BP84"/>
    <mergeCell ref="BQ84:CA84"/>
    <mergeCell ref="CB84:CG84"/>
    <mergeCell ref="CH84:CP84"/>
    <mergeCell ref="CQ84:DD84"/>
    <mergeCell ref="DE84:DQ84"/>
    <mergeCell ref="A84:H84"/>
    <mergeCell ref="I84:Q84"/>
    <mergeCell ref="R84:Z84"/>
    <mergeCell ref="AA84:AL84"/>
    <mergeCell ref="AM84:BA84"/>
    <mergeCell ref="BB84:BG84"/>
    <mergeCell ref="CH83:CP83"/>
    <mergeCell ref="CQ83:DD83"/>
    <mergeCell ref="DE83:DQ83"/>
    <mergeCell ref="DR83:EB83"/>
    <mergeCell ref="EC83:EN83"/>
    <mergeCell ref="EO83:FE83"/>
    <mergeCell ref="EO82:FE82"/>
    <mergeCell ref="A83:H83"/>
    <mergeCell ref="I83:Q83"/>
    <mergeCell ref="R83:Z83"/>
    <mergeCell ref="AA83:AL83"/>
    <mergeCell ref="AM83:BA83"/>
    <mergeCell ref="BB83:BG83"/>
    <mergeCell ref="BH83:BP83"/>
    <mergeCell ref="BQ83:CA83"/>
    <mergeCell ref="CB83:CG83"/>
    <mergeCell ref="CB82:CG82"/>
    <mergeCell ref="CH82:CP82"/>
    <mergeCell ref="CQ82:DD82"/>
    <mergeCell ref="DE82:DQ82"/>
    <mergeCell ref="DR82:EB82"/>
    <mergeCell ref="EC82:EN82"/>
    <mergeCell ref="EC81:EN81"/>
    <mergeCell ref="EO81:FE81"/>
    <mergeCell ref="A82:H82"/>
    <mergeCell ref="I82:Q82"/>
    <mergeCell ref="R82:Z82"/>
    <mergeCell ref="AA82:AL82"/>
    <mergeCell ref="AM82:BA82"/>
    <mergeCell ref="BB82:BG82"/>
    <mergeCell ref="BH82:BP82"/>
    <mergeCell ref="BQ82:CA82"/>
    <mergeCell ref="BQ81:CA81"/>
    <mergeCell ref="CB81:CG81"/>
    <mergeCell ref="CH81:CP81"/>
    <mergeCell ref="CQ81:DD81"/>
    <mergeCell ref="DE81:DQ81"/>
    <mergeCell ref="DR81:EB81"/>
    <mergeCell ref="DR80:EB80"/>
    <mergeCell ref="EC80:EN80"/>
    <mergeCell ref="EO80:FE80"/>
    <mergeCell ref="A81:H81"/>
    <mergeCell ref="I81:Q81"/>
    <mergeCell ref="R81:Z81"/>
    <mergeCell ref="AA81:AL81"/>
    <mergeCell ref="AM81:BA81"/>
    <mergeCell ref="BB81:BG81"/>
    <mergeCell ref="BH81:BP81"/>
    <mergeCell ref="BH80:BP80"/>
    <mergeCell ref="BQ80:CA80"/>
    <mergeCell ref="CB80:CG80"/>
    <mergeCell ref="CH80:CP80"/>
    <mergeCell ref="CQ80:DD80"/>
    <mergeCell ref="DE80:DQ80"/>
    <mergeCell ref="A80:H80"/>
    <mergeCell ref="I80:Q80"/>
    <mergeCell ref="R80:Z80"/>
    <mergeCell ref="AA80:AL80"/>
    <mergeCell ref="AM80:BA80"/>
    <mergeCell ref="BB80:BG80"/>
    <mergeCell ref="CH79:CP79"/>
    <mergeCell ref="CQ79:DD79"/>
    <mergeCell ref="DE79:DQ79"/>
    <mergeCell ref="DR79:EB79"/>
    <mergeCell ref="EC79:EN79"/>
    <mergeCell ref="EO79:FE79"/>
    <mergeCell ref="EO78:FE78"/>
    <mergeCell ref="A79:H79"/>
    <mergeCell ref="I79:Q79"/>
    <mergeCell ref="R79:Z79"/>
    <mergeCell ref="AA79:AL79"/>
    <mergeCell ref="AM79:BA79"/>
    <mergeCell ref="BB79:BG79"/>
    <mergeCell ref="BH79:BP79"/>
    <mergeCell ref="BQ79:CA79"/>
    <mergeCell ref="CB79:CG79"/>
    <mergeCell ref="CB78:CG78"/>
    <mergeCell ref="CH78:CP78"/>
    <mergeCell ref="CQ78:DD78"/>
    <mergeCell ref="DE78:DQ78"/>
    <mergeCell ref="DR78:EB78"/>
    <mergeCell ref="EC78:EN78"/>
    <mergeCell ref="EC77:EN77"/>
    <mergeCell ref="EO77:FE77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BQ77:CA77"/>
    <mergeCell ref="CB77:CG77"/>
    <mergeCell ref="CH77:CP77"/>
    <mergeCell ref="CQ77:DD77"/>
    <mergeCell ref="DE77:DQ77"/>
    <mergeCell ref="DR77:EB77"/>
    <mergeCell ref="DR76:EB76"/>
    <mergeCell ref="EC76:EN76"/>
    <mergeCell ref="EO76:FE76"/>
    <mergeCell ref="A77:H77"/>
    <mergeCell ref="I77:Q77"/>
    <mergeCell ref="R77:Z77"/>
    <mergeCell ref="AA77:AL77"/>
    <mergeCell ref="AM77:BA77"/>
    <mergeCell ref="BB77:BG77"/>
    <mergeCell ref="BH77:BP77"/>
    <mergeCell ref="BH76:BP76"/>
    <mergeCell ref="BQ76:CA76"/>
    <mergeCell ref="CB76:CG76"/>
    <mergeCell ref="CH76:CP76"/>
    <mergeCell ref="CQ76:DD76"/>
    <mergeCell ref="DE76:DQ76"/>
    <mergeCell ref="A76:H76"/>
    <mergeCell ref="I76:Q76"/>
    <mergeCell ref="R76:Z76"/>
    <mergeCell ref="AA76:AL76"/>
    <mergeCell ref="AM76:BA76"/>
    <mergeCell ref="BB76:BG76"/>
    <mergeCell ref="CH75:CP75"/>
    <mergeCell ref="CQ75:DD75"/>
    <mergeCell ref="DE75:DQ75"/>
    <mergeCell ref="DR75:EB75"/>
    <mergeCell ref="EC75:EN75"/>
    <mergeCell ref="EO75:FE75"/>
    <mergeCell ref="EO74:FE74"/>
    <mergeCell ref="A75:H75"/>
    <mergeCell ref="I75:Q75"/>
    <mergeCell ref="R75:Z75"/>
    <mergeCell ref="AA75:AL75"/>
    <mergeCell ref="AM75:BA75"/>
    <mergeCell ref="BB75:BG75"/>
    <mergeCell ref="BH75:BP75"/>
    <mergeCell ref="BQ75:CA75"/>
    <mergeCell ref="CB75:CG75"/>
    <mergeCell ref="CB74:CG74"/>
    <mergeCell ref="CH74:CP74"/>
    <mergeCell ref="CQ74:DD74"/>
    <mergeCell ref="DE74:DQ74"/>
    <mergeCell ref="DR74:EB74"/>
    <mergeCell ref="EC74:EN74"/>
    <mergeCell ref="EC73:EN73"/>
    <mergeCell ref="EO73:FE73"/>
    <mergeCell ref="A74:H74"/>
    <mergeCell ref="I74:Q74"/>
    <mergeCell ref="R74:Z74"/>
    <mergeCell ref="AA74:AL74"/>
    <mergeCell ref="AM74:BA74"/>
    <mergeCell ref="BB74:BG74"/>
    <mergeCell ref="BH74:BP74"/>
    <mergeCell ref="BQ74:CA74"/>
    <mergeCell ref="BQ73:CA73"/>
    <mergeCell ref="CB73:CG73"/>
    <mergeCell ref="CH73:CP73"/>
    <mergeCell ref="CQ73:DD73"/>
    <mergeCell ref="DE73:DQ73"/>
    <mergeCell ref="DR73:EB73"/>
    <mergeCell ref="DR72:EB72"/>
    <mergeCell ref="EC72:EN72"/>
    <mergeCell ref="EO72:FE72"/>
    <mergeCell ref="A73:H73"/>
    <mergeCell ref="I73:Q73"/>
    <mergeCell ref="R73:Z73"/>
    <mergeCell ref="AA73:AL73"/>
    <mergeCell ref="AM73:BA73"/>
    <mergeCell ref="BB73:BG73"/>
    <mergeCell ref="BH73:BP73"/>
    <mergeCell ref="BH72:BP72"/>
    <mergeCell ref="BQ72:CA72"/>
    <mergeCell ref="CB72:CG72"/>
    <mergeCell ref="CH72:CP72"/>
    <mergeCell ref="CQ72:DD72"/>
    <mergeCell ref="DE72:DQ72"/>
    <mergeCell ref="A72:H72"/>
    <mergeCell ref="I72:Q72"/>
    <mergeCell ref="R72:Z72"/>
    <mergeCell ref="AA72:AL72"/>
    <mergeCell ref="AM72:BA72"/>
    <mergeCell ref="BB72:BG72"/>
    <mergeCell ref="CH71:CP71"/>
    <mergeCell ref="CQ71:DD71"/>
    <mergeCell ref="DE71:DQ71"/>
    <mergeCell ref="DR71:EB71"/>
    <mergeCell ref="EC71:EN71"/>
    <mergeCell ref="EO71:FE71"/>
    <mergeCell ref="EO70:FE70"/>
    <mergeCell ref="A71:H71"/>
    <mergeCell ref="I71:Q71"/>
    <mergeCell ref="R71:Z71"/>
    <mergeCell ref="AA71:AL71"/>
    <mergeCell ref="AM71:BA71"/>
    <mergeCell ref="BB71:BG71"/>
    <mergeCell ref="BH71:BP71"/>
    <mergeCell ref="BQ71:CA71"/>
    <mergeCell ref="CB71:CG71"/>
    <mergeCell ref="CB70:CG70"/>
    <mergeCell ref="CH70:CP70"/>
    <mergeCell ref="CQ70:DD70"/>
    <mergeCell ref="DE70:DQ70"/>
    <mergeCell ref="DR70:EB70"/>
    <mergeCell ref="EC70:EN70"/>
    <mergeCell ref="EC69:EN69"/>
    <mergeCell ref="EO69:FE69"/>
    <mergeCell ref="A70:H70"/>
    <mergeCell ref="I70:Q70"/>
    <mergeCell ref="R70:Z70"/>
    <mergeCell ref="AA70:AL70"/>
    <mergeCell ref="AM70:BA70"/>
    <mergeCell ref="BB70:BG70"/>
    <mergeCell ref="BH70:BP70"/>
    <mergeCell ref="BQ70:CA70"/>
    <mergeCell ref="BQ69:CA69"/>
    <mergeCell ref="CB69:CG69"/>
    <mergeCell ref="CH69:CP69"/>
    <mergeCell ref="CQ69:DD69"/>
    <mergeCell ref="DE69:DQ69"/>
    <mergeCell ref="DR69:EB69"/>
    <mergeCell ref="DR68:EB68"/>
    <mergeCell ref="EC68:EN68"/>
    <mergeCell ref="EO68:FE68"/>
    <mergeCell ref="A69:H69"/>
    <mergeCell ref="I69:Q69"/>
    <mergeCell ref="R69:Z69"/>
    <mergeCell ref="AA69:AL69"/>
    <mergeCell ref="AM69:BA69"/>
    <mergeCell ref="BB69:BG69"/>
    <mergeCell ref="BH69:BP69"/>
    <mergeCell ref="BH68:BP68"/>
    <mergeCell ref="BQ68:CA68"/>
    <mergeCell ref="CB68:CG68"/>
    <mergeCell ref="CH68:CP68"/>
    <mergeCell ref="CQ68:DD68"/>
    <mergeCell ref="DE68:DQ68"/>
    <mergeCell ref="A68:H68"/>
    <mergeCell ref="I68:Q68"/>
    <mergeCell ref="R68:Z68"/>
    <mergeCell ref="AA68:AL68"/>
    <mergeCell ref="AM68:BA68"/>
    <mergeCell ref="BB68:BG68"/>
    <mergeCell ref="CH67:CP67"/>
    <mergeCell ref="CQ67:DD67"/>
    <mergeCell ref="DE67:DQ67"/>
    <mergeCell ref="DR67:EB67"/>
    <mergeCell ref="EC67:EN67"/>
    <mergeCell ref="EO67:FE67"/>
    <mergeCell ref="EO66:FE66"/>
    <mergeCell ref="A67:H67"/>
    <mergeCell ref="I67:Q67"/>
    <mergeCell ref="R67:Z67"/>
    <mergeCell ref="AA67:AL67"/>
    <mergeCell ref="AM67:BA67"/>
    <mergeCell ref="BB67:BG67"/>
    <mergeCell ref="BH67:BP67"/>
    <mergeCell ref="BQ67:CA67"/>
    <mergeCell ref="CB67:CG67"/>
    <mergeCell ref="CB66:CG66"/>
    <mergeCell ref="CH66:CP66"/>
    <mergeCell ref="CQ66:DD66"/>
    <mergeCell ref="DE66:DQ66"/>
    <mergeCell ref="DR66:EB66"/>
    <mergeCell ref="EC66:EN66"/>
    <mergeCell ref="EC65:EN65"/>
    <mergeCell ref="EO65:FE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BQ65:CA65"/>
    <mergeCell ref="CB65:CG65"/>
    <mergeCell ref="CH65:CP65"/>
    <mergeCell ref="CQ65:DD65"/>
    <mergeCell ref="DE65:DQ65"/>
    <mergeCell ref="DR65:EB65"/>
    <mergeCell ref="DR64:EB64"/>
    <mergeCell ref="EC64:EN64"/>
    <mergeCell ref="EO64:FE64"/>
    <mergeCell ref="A65:H65"/>
    <mergeCell ref="I65:Q65"/>
    <mergeCell ref="R65:Z65"/>
    <mergeCell ref="AA65:AL65"/>
    <mergeCell ref="AM65:BA65"/>
    <mergeCell ref="BB65:BG65"/>
    <mergeCell ref="BH65:BP65"/>
    <mergeCell ref="BH64:BP64"/>
    <mergeCell ref="BQ64:CA64"/>
    <mergeCell ref="CB64:CG64"/>
    <mergeCell ref="CH64:CP64"/>
    <mergeCell ref="CQ64:DD64"/>
    <mergeCell ref="DE64:DQ64"/>
    <mergeCell ref="A64:H64"/>
    <mergeCell ref="I64:Q64"/>
    <mergeCell ref="R64:Z64"/>
    <mergeCell ref="AA64:AL64"/>
    <mergeCell ref="AM64:BA64"/>
    <mergeCell ref="BB64:BG64"/>
    <mergeCell ref="CH63:CP63"/>
    <mergeCell ref="CQ63:DD63"/>
    <mergeCell ref="DE63:DQ63"/>
    <mergeCell ref="DR63:EB63"/>
    <mergeCell ref="EC63:EN63"/>
    <mergeCell ref="EO63:FE63"/>
    <mergeCell ref="EO62:FE62"/>
    <mergeCell ref="A63:H63"/>
    <mergeCell ref="I63:Q63"/>
    <mergeCell ref="R63:Z63"/>
    <mergeCell ref="AA63:AL63"/>
    <mergeCell ref="AM63:BA63"/>
    <mergeCell ref="BB63:BG63"/>
    <mergeCell ref="BH63:BP63"/>
    <mergeCell ref="BQ63:CA63"/>
    <mergeCell ref="CB63:CG63"/>
    <mergeCell ref="CB62:CG62"/>
    <mergeCell ref="CH62:CP62"/>
    <mergeCell ref="CQ62:DD62"/>
    <mergeCell ref="DE62:DQ62"/>
    <mergeCell ref="DR62:EB62"/>
    <mergeCell ref="EC62:EN62"/>
    <mergeCell ref="EC61:EN61"/>
    <mergeCell ref="EO61:FE61"/>
    <mergeCell ref="A62:H62"/>
    <mergeCell ref="I62:Q62"/>
    <mergeCell ref="R62:Z62"/>
    <mergeCell ref="AA62:AL62"/>
    <mergeCell ref="AM62:BA62"/>
    <mergeCell ref="BB62:BG62"/>
    <mergeCell ref="BH62:BP62"/>
    <mergeCell ref="BQ62:CA62"/>
    <mergeCell ref="BQ61:CA61"/>
    <mergeCell ref="CB61:CG61"/>
    <mergeCell ref="CH61:CP61"/>
    <mergeCell ref="CQ61:DD61"/>
    <mergeCell ref="DE61:DQ61"/>
    <mergeCell ref="DR61:EB61"/>
    <mergeCell ref="DR60:EB60"/>
    <mergeCell ref="EC60:EN60"/>
    <mergeCell ref="EO60:FE60"/>
    <mergeCell ref="A61:H61"/>
    <mergeCell ref="I61:Q61"/>
    <mergeCell ref="R61:Z61"/>
    <mergeCell ref="AA61:AL61"/>
    <mergeCell ref="AM61:BA61"/>
    <mergeCell ref="BB61:BG61"/>
    <mergeCell ref="BH61:BP61"/>
    <mergeCell ref="BH60:BP60"/>
    <mergeCell ref="BQ60:CA60"/>
    <mergeCell ref="CB60:CG60"/>
    <mergeCell ref="CH60:CP60"/>
    <mergeCell ref="CQ60:DD60"/>
    <mergeCell ref="DE60:DQ60"/>
    <mergeCell ref="B60:H60"/>
    <mergeCell ref="I60:Q60"/>
    <mergeCell ref="R60:Z60"/>
    <mergeCell ref="AA60:AL60"/>
    <mergeCell ref="AM60:BA60"/>
    <mergeCell ref="BB60:BG60"/>
    <mergeCell ref="CH59:CP59"/>
    <mergeCell ref="CQ59:DD59"/>
    <mergeCell ref="DE59:DQ59"/>
    <mergeCell ref="DR59:EB59"/>
    <mergeCell ref="EC59:EN59"/>
    <mergeCell ref="EO59:FE59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Q59:CA59"/>
    <mergeCell ref="CB59:CG59"/>
    <mergeCell ref="CB58:CG58"/>
    <mergeCell ref="CH58:CP58"/>
    <mergeCell ref="CQ58:DD58"/>
    <mergeCell ref="DE58:DQ58"/>
    <mergeCell ref="DR58:EB58"/>
    <mergeCell ref="EC58:EN58"/>
    <mergeCell ref="EC57:EN57"/>
    <mergeCell ref="EO57:FE57"/>
    <mergeCell ref="A58:H58"/>
    <mergeCell ref="I58:Q58"/>
    <mergeCell ref="R58:Z58"/>
    <mergeCell ref="AA58:AL58"/>
    <mergeCell ref="AM58:BA58"/>
    <mergeCell ref="BB58:BG58"/>
    <mergeCell ref="BH58:BP58"/>
    <mergeCell ref="BQ58:CA58"/>
    <mergeCell ref="BQ57:CA57"/>
    <mergeCell ref="CB57:CG57"/>
    <mergeCell ref="CH57:CP57"/>
    <mergeCell ref="CQ57:DD57"/>
    <mergeCell ref="DE57:DQ57"/>
    <mergeCell ref="DR57:EB57"/>
    <mergeCell ref="DR56:EB56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H56:BP56"/>
    <mergeCell ref="BQ56:CA56"/>
    <mergeCell ref="CB56:CG56"/>
    <mergeCell ref="CH56:CP56"/>
    <mergeCell ref="CQ56:DD56"/>
    <mergeCell ref="DE56:DQ56"/>
    <mergeCell ref="A56:H56"/>
    <mergeCell ref="I56:Q56"/>
    <mergeCell ref="R56:Z56"/>
    <mergeCell ref="AA56:AL56"/>
    <mergeCell ref="AM56:BA56"/>
    <mergeCell ref="BB56:BG56"/>
    <mergeCell ref="CH55:CP55"/>
    <mergeCell ref="CQ55:DD55"/>
    <mergeCell ref="DE55:DQ55"/>
    <mergeCell ref="DR55:EB55"/>
    <mergeCell ref="EC55:EN55"/>
    <mergeCell ref="EO55:FE55"/>
    <mergeCell ref="EO54:FE54"/>
    <mergeCell ref="A55:H55"/>
    <mergeCell ref="I55:Q55"/>
    <mergeCell ref="R55:Z55"/>
    <mergeCell ref="AA55:AL55"/>
    <mergeCell ref="AM55:BA55"/>
    <mergeCell ref="BB55:BG55"/>
    <mergeCell ref="BH55:BP55"/>
    <mergeCell ref="BQ55:CA55"/>
    <mergeCell ref="CB55:CG55"/>
    <mergeCell ref="CB54:CG54"/>
    <mergeCell ref="CH54:CP54"/>
    <mergeCell ref="CQ54:DD54"/>
    <mergeCell ref="DE54:DQ54"/>
    <mergeCell ref="DR54:EB54"/>
    <mergeCell ref="EC54:EN54"/>
    <mergeCell ref="EC53:EN53"/>
    <mergeCell ref="EO53:FE53"/>
    <mergeCell ref="A54:F54"/>
    <mergeCell ref="I54:Q54"/>
    <mergeCell ref="R54:Z54"/>
    <mergeCell ref="AA54:AL54"/>
    <mergeCell ref="AM54:BA54"/>
    <mergeCell ref="BB54:BG54"/>
    <mergeCell ref="BH54:BP54"/>
    <mergeCell ref="BQ54:CA54"/>
    <mergeCell ref="BQ53:CA53"/>
    <mergeCell ref="CB53:CG53"/>
    <mergeCell ref="CH53:CP53"/>
    <mergeCell ref="CQ53:DD53"/>
    <mergeCell ref="DE53:DQ53"/>
    <mergeCell ref="DR53:EB53"/>
    <mergeCell ref="DR52:EB52"/>
    <mergeCell ref="EC52:EN52"/>
    <mergeCell ref="EO52:FE52"/>
    <mergeCell ref="A53:F53"/>
    <mergeCell ref="I53:Q53"/>
    <mergeCell ref="R53:Z53"/>
    <mergeCell ref="AA53:AL53"/>
    <mergeCell ref="AM53:BA53"/>
    <mergeCell ref="BB53:BG53"/>
    <mergeCell ref="BH53:BP53"/>
    <mergeCell ref="BH52:BP52"/>
    <mergeCell ref="BQ52:CA52"/>
    <mergeCell ref="CB52:CG52"/>
    <mergeCell ref="CH52:CP52"/>
    <mergeCell ref="CQ52:DD52"/>
    <mergeCell ref="DE52:DQ52"/>
    <mergeCell ref="A52:F52"/>
    <mergeCell ref="I52:Q52"/>
    <mergeCell ref="R52:Z52"/>
    <mergeCell ref="AA52:AL52"/>
    <mergeCell ref="AM52:BA52"/>
    <mergeCell ref="BB52:BG52"/>
    <mergeCell ref="CH51:CP51"/>
    <mergeCell ref="CQ51:DD51"/>
    <mergeCell ref="DE51:DQ51"/>
    <mergeCell ref="DR51:EB51"/>
    <mergeCell ref="EC51:EN51"/>
    <mergeCell ref="EO51:FE51"/>
    <mergeCell ref="EO50:FE50"/>
    <mergeCell ref="A51:F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B50:CG50"/>
    <mergeCell ref="CH50:CP50"/>
    <mergeCell ref="CQ50:DD50"/>
    <mergeCell ref="DE50:DQ50"/>
    <mergeCell ref="DR50:EB50"/>
    <mergeCell ref="EC50:EN50"/>
    <mergeCell ref="EC49:EN49"/>
    <mergeCell ref="EO49:FE49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BQ49:CA49"/>
    <mergeCell ref="CB49:CG49"/>
    <mergeCell ref="CH49:CP49"/>
    <mergeCell ref="CQ49:DD49"/>
    <mergeCell ref="DE49:DQ49"/>
    <mergeCell ref="DR49:EB49"/>
    <mergeCell ref="DR48:EB48"/>
    <mergeCell ref="EC48:EN48"/>
    <mergeCell ref="EO48:FE48"/>
    <mergeCell ref="A49:H49"/>
    <mergeCell ref="I49:Q49"/>
    <mergeCell ref="R49:Z49"/>
    <mergeCell ref="AA49:AL49"/>
    <mergeCell ref="AM49:BA49"/>
    <mergeCell ref="BB49:BG49"/>
    <mergeCell ref="BH49:BP49"/>
    <mergeCell ref="BH48:BP48"/>
    <mergeCell ref="BQ48:CA48"/>
    <mergeCell ref="CB48:CG48"/>
    <mergeCell ref="CH48:CP48"/>
    <mergeCell ref="CQ48:DD48"/>
    <mergeCell ref="DE48:DQ48"/>
    <mergeCell ref="A48:H48"/>
    <mergeCell ref="I48:Q48"/>
    <mergeCell ref="R48:Z48"/>
    <mergeCell ref="AA48:AL48"/>
    <mergeCell ref="AM48:BA48"/>
    <mergeCell ref="BB48:BG48"/>
    <mergeCell ref="CH47:CP47"/>
    <mergeCell ref="CQ47:DD47"/>
    <mergeCell ref="DE47:DQ47"/>
    <mergeCell ref="DR47:EB47"/>
    <mergeCell ref="EC47:EN47"/>
    <mergeCell ref="EO47:FE47"/>
    <mergeCell ref="EO46:FE46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B46:CG46"/>
    <mergeCell ref="CH46:CP46"/>
    <mergeCell ref="CQ46:DD46"/>
    <mergeCell ref="DE46:DQ46"/>
    <mergeCell ref="DR46:EB46"/>
    <mergeCell ref="EC46:EN46"/>
    <mergeCell ref="EC45:EN45"/>
    <mergeCell ref="EO45:FE45"/>
    <mergeCell ref="A46:H46"/>
    <mergeCell ref="I46:Q46"/>
    <mergeCell ref="R46:Z46"/>
    <mergeCell ref="AA46:AL46"/>
    <mergeCell ref="AM46:BA46"/>
    <mergeCell ref="BB46:BG46"/>
    <mergeCell ref="BH46:BP46"/>
    <mergeCell ref="BQ46:CA46"/>
    <mergeCell ref="BQ45:CA45"/>
    <mergeCell ref="CB45:CG45"/>
    <mergeCell ref="CH45:CP45"/>
    <mergeCell ref="CQ45:DD45"/>
    <mergeCell ref="DE45:DQ45"/>
    <mergeCell ref="DR45:EB45"/>
    <mergeCell ref="DR44:EB44"/>
    <mergeCell ref="EC44:EN44"/>
    <mergeCell ref="EO44:FE44"/>
    <mergeCell ref="A45:H45"/>
    <mergeCell ref="I45:Q45"/>
    <mergeCell ref="R45:Z45"/>
    <mergeCell ref="AA45:AL45"/>
    <mergeCell ref="AM45:BA45"/>
    <mergeCell ref="BB45:BG45"/>
    <mergeCell ref="BH45:BP45"/>
    <mergeCell ref="BH44:BP44"/>
    <mergeCell ref="BQ44:CA44"/>
    <mergeCell ref="CB44:CG44"/>
    <mergeCell ref="CH44:CP44"/>
    <mergeCell ref="CQ44:DD44"/>
    <mergeCell ref="DE44:DQ44"/>
    <mergeCell ref="A44:H44"/>
    <mergeCell ref="I44:Q44"/>
    <mergeCell ref="R44:Z44"/>
    <mergeCell ref="AA44:AL44"/>
    <mergeCell ref="AM44:BA44"/>
    <mergeCell ref="BB44:BG44"/>
    <mergeCell ref="CH43:CP43"/>
    <mergeCell ref="CQ43:DD43"/>
    <mergeCell ref="DE43:DQ43"/>
    <mergeCell ref="DR43:EB43"/>
    <mergeCell ref="EC43:EN43"/>
    <mergeCell ref="EO43:FE43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B42:CG42"/>
    <mergeCell ref="CH42:CP42"/>
    <mergeCell ref="CQ42:DD42"/>
    <mergeCell ref="DE42:DQ42"/>
    <mergeCell ref="DR42:EB42"/>
    <mergeCell ref="EC42:EN42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BQ41:CA41"/>
    <mergeCell ref="CB41:CG41"/>
    <mergeCell ref="CH41:CP41"/>
    <mergeCell ref="CQ41:DD41"/>
    <mergeCell ref="DE41:DQ41"/>
    <mergeCell ref="DR41:EB41"/>
    <mergeCell ref="DR40:EB40"/>
    <mergeCell ref="EC40:EN40"/>
    <mergeCell ref="EO40:FE40"/>
    <mergeCell ref="A41:H41"/>
    <mergeCell ref="I41:Q41"/>
    <mergeCell ref="R41:Z41"/>
    <mergeCell ref="AA41:AL41"/>
    <mergeCell ref="AM41:BA41"/>
    <mergeCell ref="BB41:BG41"/>
    <mergeCell ref="BH41:BP41"/>
    <mergeCell ref="BH40:BP40"/>
    <mergeCell ref="BQ40:CA40"/>
    <mergeCell ref="CB40:CG40"/>
    <mergeCell ref="CH40:CP40"/>
    <mergeCell ref="CQ40:DD40"/>
    <mergeCell ref="DE40:DQ40"/>
    <mergeCell ref="A40:H40"/>
    <mergeCell ref="I40:Q40"/>
    <mergeCell ref="R40:Z40"/>
    <mergeCell ref="AA40:AL40"/>
    <mergeCell ref="AM40:BA40"/>
    <mergeCell ref="BB40:BG40"/>
    <mergeCell ref="CH39:CP39"/>
    <mergeCell ref="CQ39:DD39"/>
    <mergeCell ref="DE39:DQ39"/>
    <mergeCell ref="DR39:EB39"/>
    <mergeCell ref="EC39:EN39"/>
    <mergeCell ref="EO39:FE39"/>
    <mergeCell ref="EO38:FE38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CB38:CG38"/>
    <mergeCell ref="CH38:CP38"/>
    <mergeCell ref="CQ38:DD38"/>
    <mergeCell ref="DE38:DQ38"/>
    <mergeCell ref="DR38:EB38"/>
    <mergeCell ref="EC38:EN38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BQ37:CA37"/>
    <mergeCell ref="CB37:CG37"/>
    <mergeCell ref="CH37:CP37"/>
    <mergeCell ref="CQ37:DD37"/>
    <mergeCell ref="DE37:DQ37"/>
    <mergeCell ref="DR37:EB37"/>
    <mergeCell ref="DR36:EB36"/>
    <mergeCell ref="EC36:EN36"/>
    <mergeCell ref="EO36:FE36"/>
    <mergeCell ref="A37:H37"/>
    <mergeCell ref="I37:Q37"/>
    <mergeCell ref="R37:Z37"/>
    <mergeCell ref="AA37:AL37"/>
    <mergeCell ref="AM37:BA37"/>
    <mergeCell ref="BB37:BG37"/>
    <mergeCell ref="BH37:BP37"/>
    <mergeCell ref="BH36:BP36"/>
    <mergeCell ref="BQ36:CA36"/>
    <mergeCell ref="CB36:CG36"/>
    <mergeCell ref="CH36:CP36"/>
    <mergeCell ref="CQ36:DD36"/>
    <mergeCell ref="DE36:DQ36"/>
    <mergeCell ref="A36:H36"/>
    <mergeCell ref="I36:Q36"/>
    <mergeCell ref="R36:Z36"/>
    <mergeCell ref="AA36:AL36"/>
    <mergeCell ref="AM36:BA36"/>
    <mergeCell ref="BB36:BG36"/>
    <mergeCell ref="CH35:CP35"/>
    <mergeCell ref="CQ35:DD35"/>
    <mergeCell ref="DE35:DQ35"/>
    <mergeCell ref="DR35:EB35"/>
    <mergeCell ref="EC35:EN35"/>
    <mergeCell ref="EO35:FE35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B34:CG34"/>
    <mergeCell ref="CH34:CP34"/>
    <mergeCell ref="CQ34:DD34"/>
    <mergeCell ref="DE34:DQ34"/>
    <mergeCell ref="DR34:EB34"/>
    <mergeCell ref="EC34:EN34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BQ33:CA33"/>
    <mergeCell ref="CB33:CG33"/>
    <mergeCell ref="CH33:CP33"/>
    <mergeCell ref="CQ33:DD33"/>
    <mergeCell ref="DE33:DQ33"/>
    <mergeCell ref="DR33:EB33"/>
    <mergeCell ref="DR32:EB32"/>
    <mergeCell ref="EC32:EN32"/>
    <mergeCell ref="EO32:FE32"/>
    <mergeCell ref="A33:H33"/>
    <mergeCell ref="I33:Q33"/>
    <mergeCell ref="R33:Z33"/>
    <mergeCell ref="AA33:AL33"/>
    <mergeCell ref="AM33:BA33"/>
    <mergeCell ref="BB33:BG33"/>
    <mergeCell ref="BH33:BP33"/>
    <mergeCell ref="BH32:BP32"/>
    <mergeCell ref="BQ32:CA32"/>
    <mergeCell ref="CB32:CG32"/>
    <mergeCell ref="CH32:CP32"/>
    <mergeCell ref="CQ32:DD32"/>
    <mergeCell ref="DE32:DQ32"/>
    <mergeCell ref="A32:H32"/>
    <mergeCell ref="I32:Q32"/>
    <mergeCell ref="R32:Z32"/>
    <mergeCell ref="AA32:AL32"/>
    <mergeCell ref="AM32:BA32"/>
    <mergeCell ref="BB32:BG32"/>
    <mergeCell ref="CH31:CP31"/>
    <mergeCell ref="CQ31:DD31"/>
    <mergeCell ref="DE31:DQ31"/>
    <mergeCell ref="DR31:EB31"/>
    <mergeCell ref="EC31:EN31"/>
    <mergeCell ref="EO31:FE31"/>
    <mergeCell ref="EO30:FE30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31:CG31"/>
    <mergeCell ref="CB30:CG30"/>
    <mergeCell ref="CH30:CP30"/>
    <mergeCell ref="CQ30:DD30"/>
    <mergeCell ref="DE30:DQ30"/>
    <mergeCell ref="DR30:EB30"/>
    <mergeCell ref="EC30:EN30"/>
    <mergeCell ref="EC29:EN29"/>
    <mergeCell ref="EO29:FE29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BQ29:CA29"/>
    <mergeCell ref="CB29:CG29"/>
    <mergeCell ref="CH29:CP29"/>
    <mergeCell ref="CQ29:DD29"/>
    <mergeCell ref="DE29:DQ29"/>
    <mergeCell ref="DR29:EB29"/>
    <mergeCell ref="DR28:EB28"/>
    <mergeCell ref="EC28:EN28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H28:BP28"/>
    <mergeCell ref="BQ28:CA28"/>
    <mergeCell ref="CB28:CG28"/>
    <mergeCell ref="CH28:CP28"/>
    <mergeCell ref="CQ28:DD28"/>
    <mergeCell ref="DE28:DQ28"/>
    <mergeCell ref="DR27:EB27"/>
    <mergeCell ref="EC27:EN27"/>
    <mergeCell ref="EO27:FE27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B26:CG26"/>
    <mergeCell ref="CH26:CP26"/>
    <mergeCell ref="CQ26:DD26"/>
    <mergeCell ref="DE26:DQ26"/>
    <mergeCell ref="DR26:EB26"/>
    <mergeCell ref="EC26:EN26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B24:CG24"/>
    <mergeCell ref="CH24:CP24"/>
    <mergeCell ref="CQ24:DD24"/>
    <mergeCell ref="DE24:DQ24"/>
    <mergeCell ref="A28:H28"/>
    <mergeCell ref="I28:Q28"/>
    <mergeCell ref="R28:Z28"/>
    <mergeCell ref="AA28:AL28"/>
    <mergeCell ref="AM28:BA28"/>
    <mergeCell ref="BB28:BG28"/>
    <mergeCell ref="CH27:CP27"/>
    <mergeCell ref="CQ27:DD27"/>
    <mergeCell ref="DE27:DQ27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Q26:CA26"/>
    <mergeCell ref="BQ25:CA25"/>
    <mergeCell ref="CB25:CG25"/>
    <mergeCell ref="CH25:CP25"/>
    <mergeCell ref="CQ25:DD25"/>
    <mergeCell ref="DE25:DQ25"/>
    <mergeCell ref="DR25:EB25"/>
    <mergeCell ref="DR24:EB24"/>
    <mergeCell ref="EC24:EN24"/>
    <mergeCell ref="EO24:FE24"/>
    <mergeCell ref="A25:H25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A24:H24"/>
    <mergeCell ref="I24:Q24"/>
    <mergeCell ref="R24:Z24"/>
    <mergeCell ref="AA24:AL24"/>
    <mergeCell ref="AM24:BA24"/>
    <mergeCell ref="BB24:BG24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B9:BA9"/>
    <mergeCell ref="BC9:FE9"/>
    <mergeCell ref="B10:BA10"/>
    <mergeCell ref="BC10:FE10"/>
    <mergeCell ref="B11:BA11"/>
    <mergeCell ref="BC11:FE11"/>
    <mergeCell ref="EC2:EY2"/>
    <mergeCell ref="EC3:EY3"/>
    <mergeCell ref="A5:FE5"/>
    <mergeCell ref="A6:FE6"/>
    <mergeCell ref="BJ7:BT7"/>
    <mergeCell ref="BU7:CD7"/>
    <mergeCell ref="CE7:CP7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117:H117"/>
    <mergeCell ref="I117:Q117"/>
    <mergeCell ref="R117:Z117"/>
    <mergeCell ref="AA117:AL117"/>
    <mergeCell ref="AM117:BA117"/>
    <mergeCell ref="BB117:BG117"/>
    <mergeCell ref="BH117:BP117"/>
    <mergeCell ref="BQ117:CA117"/>
    <mergeCell ref="CB117:CG117"/>
    <mergeCell ref="CH117:CP117"/>
    <mergeCell ref="CQ117:DD117"/>
    <mergeCell ref="DE117:DQ117"/>
    <mergeCell ref="DR117:EB117"/>
    <mergeCell ref="EC117:EN117"/>
    <mergeCell ref="EO117:FE117"/>
    <mergeCell ref="B12:BA12"/>
    <mergeCell ref="BC12:FE12"/>
    <mergeCell ref="B13:BA13"/>
    <mergeCell ref="BC13:FE13"/>
    <mergeCell ref="B14:BA14"/>
    <mergeCell ref="BC14:FE14"/>
    <mergeCell ref="AM18:BA19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A145:H145"/>
    <mergeCell ref="I145:Q145"/>
    <mergeCell ref="R145:Z145"/>
    <mergeCell ref="AA145:AL145"/>
    <mergeCell ref="AM145:BA145"/>
    <mergeCell ref="BB145:BG145"/>
    <mergeCell ref="BH145:BP145"/>
    <mergeCell ref="BQ145:CA145"/>
    <mergeCell ref="CB145:CG145"/>
    <mergeCell ref="CH145:CP145"/>
    <mergeCell ref="CQ145:DD145"/>
    <mergeCell ref="DE145:DQ145"/>
    <mergeCell ref="DR145:EB145"/>
    <mergeCell ref="EC145:EN145"/>
    <mergeCell ref="EO145:FE145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EO118:FE118"/>
    <mergeCell ref="CB119:CG119"/>
    <mergeCell ref="CH119:CP119"/>
    <mergeCell ref="CQ119:DD119"/>
    <mergeCell ref="DE119:DQ119"/>
    <mergeCell ref="I143:Q143"/>
    <mergeCell ref="R143:Z143"/>
    <mergeCell ref="AA143:AL143"/>
    <mergeCell ref="AM143:BA143"/>
    <mergeCell ref="BB143:BG143"/>
    <mergeCell ref="BH143:BP143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A143:H143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EO144:FE144"/>
  </mergeCells>
  <hyperlinks>
    <hyperlink ref="BC12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Митрошкина Ирина Николаевна</dc:creator>
  <cp:lastModifiedBy>Митрошкина Ирина Николаевна</cp:lastModifiedBy>
  <cp:lastPrinted>2015-06-08T08:57:27Z</cp:lastPrinted>
  <dcterms:created xsi:type="dcterms:W3CDTF">2015-06-08T07:38:26Z</dcterms:created>
  <dcterms:modified xsi:type="dcterms:W3CDTF">2015-09-24T10:00:42Z</dcterms:modified>
</cp:coreProperties>
</file>