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na\Desktop\ДЛЯ САЙТА ДОГОВ ПУБЛ\"/>
    </mc:Choice>
  </mc:AlternateContent>
  <bookViews>
    <workbookView xWindow="0" yWindow="150" windowWidth="19035" windowHeight="12150" firstSheet="1" activeTab="1"/>
  </bookViews>
  <sheets>
    <sheet name="5(7) баланс" sheetId="8" state="hidden" r:id="rId1"/>
    <sheet name="5(6) акт об оказании услуг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аа">[1]Реестр!$A$3:$AR$33</definedName>
    <definedName name="Абоненты">[2]Реестр!$A$3:$BX$1060</definedName>
    <definedName name="_xlnm.Database">[3]ТобМЭС!$A$6:$D$1178</definedName>
    <definedName name="Год">[4]Лист1!$B$3:$D$14</definedName>
    <definedName name="Дебет">[5]Дебет_Кредит!$A$4:$AC$33</definedName>
    <definedName name="_xlnm.Print_Area" localSheetId="1">'5(6) акт об оказании услуг'!$A$1:$E$112</definedName>
    <definedName name="_xlnm.Print_Area" localSheetId="0">'5(7) баланс'!$A$1:$F$83</definedName>
    <definedName name="ОБЛїРСЬ_МГХїСЖ">#REF!</definedName>
    <definedName name="Оборотка">[6]ОБ!$A$4:$O$816</definedName>
    <definedName name="Очистить">[7]Реестр!$AB$23:$AB$30,[7]Реестр!$AB$33:$AB$387</definedName>
    <definedName name="План">[8]План!$A$1:$X$817</definedName>
    <definedName name="План_2">[9]План_Сводн!$B$4:$X$1722</definedName>
    <definedName name="ПР№10">#REF!</definedName>
    <definedName name="Прилож_скр">#REF!</definedName>
    <definedName name="Реестр">#REF!</definedName>
    <definedName name="СК">[2]Реестр!$A$2:$BA$105</definedName>
    <definedName name="Сумма">[10]Сумма!$A$3:$O$28</definedName>
    <definedName name="Счёт_ГОД">[11]Актив!$A$1:$AQ$378</definedName>
    <definedName name="Счётчик">[7]Реестр!#REF!</definedName>
    <definedName name="Тариф">'[4]Тарифы _ЗН'!$A$5:$L$280</definedName>
    <definedName name="Тариф_2">[7]Реестр!#REF!</definedName>
    <definedName name="Тариф_СК">'[4]Тарифы _СК'!$A$4:$N$91</definedName>
    <definedName name="Тарифы">[8]Тарифы!$A$5:$W57</definedName>
    <definedName name="тт">[1]Реестр!$A$3:$AR$33</definedName>
    <definedName name="фa1">#REF!</definedName>
    <definedName name="Фильтр">#REF!</definedName>
  </definedNames>
  <calcPr calcId="152511"/>
</workbook>
</file>

<file path=xl/calcChain.xml><?xml version="1.0" encoding="utf-8"?>
<calcChain xmlns="http://schemas.openxmlformats.org/spreadsheetml/2006/main">
  <c r="E95" i="7" l="1"/>
  <c r="E94" i="7"/>
  <c r="E68" i="7" s="1"/>
  <c r="E66" i="7"/>
  <c r="E65" i="7"/>
  <c r="E48" i="7"/>
  <c r="E43" i="7"/>
  <c r="E42" i="7"/>
  <c r="E41" i="7"/>
  <c r="E40" i="7"/>
  <c r="E39" i="7"/>
  <c r="E28" i="7"/>
  <c r="E27" i="7"/>
  <c r="E26" i="7"/>
  <c r="E25" i="7"/>
  <c r="E24" i="7"/>
  <c r="E67" i="7" l="1"/>
  <c r="E64" i="7"/>
  <c r="E22" i="7"/>
  <c r="E21" i="7"/>
  <c r="E23" i="7"/>
  <c r="E20" i="7"/>
  <c r="E38" i="7"/>
  <c r="E19" i="7"/>
  <c r="E18" i="7" l="1"/>
  <c r="E101" i="7" s="1"/>
  <c r="E102" i="7" s="1"/>
  <c r="E103" i="7" s="1"/>
  <c r="D82" i="8" l="1"/>
  <c r="B82" i="8"/>
  <c r="D80" i="8"/>
</calcChain>
</file>

<file path=xl/sharedStrings.xml><?xml version="1.0" encoding="utf-8"?>
<sst xmlns="http://schemas.openxmlformats.org/spreadsheetml/2006/main" count="399" uniqueCount="130">
  <si>
    <t>АКТ</t>
  </si>
  <si>
    <t>№ п/п</t>
  </si>
  <si>
    <t>Показатель</t>
  </si>
  <si>
    <t>Ед-ца измерения</t>
  </si>
  <si>
    <t>Значение</t>
  </si>
  <si>
    <t>1.1.</t>
  </si>
  <si>
    <t>ВН</t>
  </si>
  <si>
    <t>руб.</t>
  </si>
  <si>
    <t>СН-1</t>
  </si>
  <si>
    <t>СН-2</t>
  </si>
  <si>
    <t>НН</t>
  </si>
  <si>
    <t>1.2.</t>
  </si>
  <si>
    <t>1.3.</t>
  </si>
  <si>
    <t>2.1.</t>
  </si>
  <si>
    <t>Стоимость потерь в ЕНЭС (без НДС)</t>
  </si>
  <si>
    <t>2.2.</t>
  </si>
  <si>
    <t>2.3.</t>
  </si>
  <si>
    <t>2.4.</t>
  </si>
  <si>
    <t>2.5.</t>
  </si>
  <si>
    <t>2.6.</t>
  </si>
  <si>
    <t>3.1.</t>
  </si>
  <si>
    <t>НДС</t>
  </si>
  <si>
    <t>3.2.</t>
  </si>
  <si>
    <t>3.3.</t>
  </si>
  <si>
    <t>Тариф на оплату потерь в ЕНЭС</t>
  </si>
  <si>
    <t>1.</t>
  </si>
  <si>
    <t>2.</t>
  </si>
  <si>
    <t>3.</t>
  </si>
  <si>
    <r>
      <t xml:space="preserve">к </t>
    </r>
    <r>
      <rPr>
        <sz val="8"/>
        <rFont val="Tahoma"/>
        <family val="2"/>
        <charset val="204"/>
      </rPr>
      <t>РЕГЛАМЕНТУ СНЯТИЯ ПОКАЗАНИЙ ПРИБОРОВ УЧЕТА</t>
    </r>
  </si>
  <si>
    <t>согласовано:</t>
  </si>
  <si>
    <t>в т.ч.:</t>
  </si>
  <si>
    <t xml:space="preserve">ЗАКАЗЧИК       </t>
  </si>
  <si>
    <t>кВт.ч</t>
  </si>
  <si>
    <t>руб/кВт.ч</t>
  </si>
  <si>
    <t>Приложение №5[6]</t>
  </si>
  <si>
    <t xml:space="preserve">«СОГЛАСОВАНО»   </t>
  </si>
  <si>
    <t>«СОГЛАСОВАНО»</t>
  </si>
  <si>
    <t>БАЛАНС</t>
  </si>
  <si>
    <t xml:space="preserve">(ФОРМА) </t>
  </si>
  <si>
    <t>"_____"_________20___г.</t>
  </si>
  <si>
    <t>№п/п</t>
  </si>
  <si>
    <t>Наименование</t>
  </si>
  <si>
    <t>Ед. изм.</t>
  </si>
  <si>
    <t>Принятая в сети ОАО "………………………..." электроэнергия [п.1.1.+п.1.2.+п.1.3.]</t>
  </si>
  <si>
    <t>всего</t>
  </si>
  <si>
    <t>тыс.кВт-ч</t>
  </si>
  <si>
    <t>Принято в сеть на границах балансовой принадлежности с ОАО "Тюменьэнерго"</t>
  </si>
  <si>
    <t>Принято в сеть на границах балансовой принадлежности с иными сетевыми организациями</t>
  </si>
  <si>
    <t>Отпущенная из сетей ОАО "…………………….." электроэнергия [п.2.1+п.2.2+п.2.3+п.2.4]</t>
  </si>
  <si>
    <t>Фактические потери электроэнергии [п.1.- п.2.]</t>
  </si>
  <si>
    <t>%</t>
  </si>
  <si>
    <t xml:space="preserve">Заказчик:  </t>
  </si>
  <si>
    <t>Исполнитель:</t>
  </si>
  <si>
    <t>Объемы электроэнергии, рассчитанные по актам о безучетном потреблении*</t>
  </si>
  <si>
    <t>Объем собственного потребления ОАО "……………...…………."</t>
  </si>
  <si>
    <t>Приложение № 5[7]</t>
  </si>
  <si>
    <t>об оказании услуг по передаче электрической энергии 
за   _______   20__ г.</t>
  </si>
  <si>
    <t>Заказчик претензий по оказанию услуг к Исполнителю (не) имеет.</t>
  </si>
  <si>
    <r>
      <t>Объем потерь в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ЕНЭС</t>
    </r>
  </si>
  <si>
    <r>
      <t xml:space="preserve">Итого стоимость услуг по передаче электроэнергии по сети, (без НДС)
ОАО "Тюменьэнерго" </t>
    </r>
    <r>
      <rPr>
        <b/>
        <sz val="10"/>
        <rFont val="Tahoma"/>
        <family val="2"/>
        <charset val="204"/>
      </rPr>
      <t>(п.1.1-п.2.1.-п.2.2.)</t>
    </r>
    <r>
      <rPr>
        <sz val="10"/>
        <rFont val="Tahoma"/>
        <family val="2"/>
        <charset val="204"/>
      </rPr>
      <t>(без НДС)</t>
    </r>
  </si>
  <si>
    <t>ОАО "Тюменская энергосбытовая компания"</t>
  </si>
  <si>
    <t>электрической энергии в сети ОАО "………………………………………."
за __________ 20__ г.</t>
  </si>
  <si>
    <t>из сети ОАО "………………………………."</t>
  </si>
  <si>
    <t>в сети ОАО "………………………………."</t>
  </si>
  <si>
    <t>Отпущено в сети смежных сетевых организаций на границах балансовой принадлежности</t>
  </si>
  <si>
    <t xml:space="preserve">Отпущено Потребителям на границе балансовой принадлежности </t>
  </si>
  <si>
    <t>* Объем безучетного потребления, оплаченного потребителями согласно Актам о неучтенном потреблении, составленным Исполнителем и переданным Заказчику;</t>
  </si>
  <si>
    <t>Фактические потери электроэнергии в % к поступлению в сеть [(п.3) в % к (п.1)]</t>
  </si>
  <si>
    <t>Принято в сеть от производителей электроэнергии на розничном рынке (блок-станций)</t>
  </si>
  <si>
    <t>от ……………………………….</t>
  </si>
  <si>
    <t>г. Нижневартовск</t>
  </si>
  <si>
    <t>ИСПОЛНИТЕЛЬ:</t>
  </si>
  <si>
    <t>ЗАКАЗЧИК:</t>
  </si>
  <si>
    <t>Должность</t>
  </si>
  <si>
    <t>«__» ________ 20__ г.</t>
  </si>
  <si>
    <t>(ФОРМА)</t>
  </si>
  <si>
    <r>
      <t xml:space="preserve">совместно именуемые </t>
    </r>
    <r>
      <rPr>
        <b/>
        <sz val="10"/>
        <rFont val="Tahoma"/>
        <family val="2"/>
        <charset val="204"/>
      </rPr>
      <t>«Стороны»</t>
    </r>
    <r>
      <rPr>
        <sz val="10"/>
        <rFont val="Tahoma"/>
        <family val="2"/>
        <charset val="204"/>
      </rPr>
      <t>, оформили и подписали настоящий Акт об оказании услуг по передаче электрической энергии по сетям Исполнителя о нижеследующем:</t>
    </r>
  </si>
  <si>
    <t xml:space="preserve">ООО «Нижневартовскэнергонефть»   </t>
  </si>
  <si>
    <t>_______________________________ И.В. Кузнецова</t>
  </si>
  <si>
    <t>______________________________ А.Д. Гельд</t>
  </si>
  <si>
    <t>Услуги по передаче электрической энергии поставляемой прочим потребителям</t>
  </si>
  <si>
    <r>
      <rPr>
        <b/>
        <sz val="8"/>
        <rFont val="Tahoma"/>
        <family val="2"/>
        <charset val="204"/>
      </rP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группе "</t>
    </r>
    <r>
      <rPr>
        <b/>
        <sz val="8"/>
        <rFont val="Tahoma"/>
        <family val="2"/>
        <charset val="204"/>
      </rPr>
      <t>Прочие потребители"</t>
    </r>
  </si>
  <si>
    <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</t>
    </r>
    <r>
      <rPr>
        <b/>
        <sz val="8"/>
        <rFont val="Tahoma"/>
        <family val="2"/>
        <charset val="204"/>
      </rPr>
      <t>одноставочному</t>
    </r>
    <r>
      <rPr>
        <sz val="8"/>
        <rFont val="Tahoma"/>
        <family val="2"/>
        <charset val="204"/>
      </rPr>
      <t xml:space="preserve"> тарифу</t>
    </r>
  </si>
  <si>
    <t>1.1.1.</t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</si>
  <si>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</t>
    </r>
    <r>
      <rPr>
        <b/>
        <sz val="8"/>
        <rFont val="Tahoma"/>
        <family val="2"/>
        <charset val="204"/>
      </rPr>
      <t>"Прочие потребители"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по одноставочному </t>
    </r>
    <r>
      <rPr>
        <sz val="8"/>
        <rFont val="Tahoma"/>
        <family val="2"/>
        <charset val="204"/>
      </rPr>
      <t>тарифу</t>
    </r>
  </si>
  <si>
    <t>1.1.2.</t>
  </si>
  <si>
    <r>
      <rPr>
        <b/>
        <sz val="8"/>
        <rFont val="Tahoma"/>
        <family val="2"/>
        <charset val="204"/>
      </rP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</t>
    </r>
    <r>
      <rPr>
        <b/>
        <sz val="8"/>
        <rFont val="Tahoma"/>
        <family val="2"/>
        <charset val="204"/>
      </rPr>
      <t>"Прочие потребители" по одноставочному</t>
    </r>
    <r>
      <rPr>
        <sz val="8"/>
        <rFont val="Tahoma"/>
        <family val="2"/>
        <charset val="204"/>
      </rPr>
      <t xml:space="preserve"> тарифу</t>
    </r>
  </si>
  <si>
    <t>1.2.1.</t>
  </si>
  <si>
    <r>
      <t xml:space="preserve">Объем </t>
    </r>
    <r>
      <rPr>
        <sz val="8"/>
        <rFont val="Tahoma"/>
        <family val="2"/>
        <charset val="204"/>
      </rPr>
      <t xml:space="preserve">электроэнергии, переданный группе </t>
    </r>
    <r>
      <rPr>
        <b/>
        <sz val="8"/>
        <rFont val="Tahoma"/>
        <family val="2"/>
        <charset val="204"/>
      </rPr>
      <t>"Прочие потребители" по двухставочному тарифу</t>
    </r>
  </si>
  <si>
    <t>1.2.2.</t>
  </si>
  <si>
    <r>
      <rPr>
        <b/>
        <sz val="8"/>
        <rFont val="Tahoma"/>
        <family val="2"/>
        <charset val="204"/>
      </rPr>
      <t>Ставка</t>
    </r>
    <r>
      <rPr>
        <sz val="8"/>
        <rFont val="Tahoma"/>
        <family val="2"/>
        <charset val="204"/>
      </rPr>
      <t xml:space="preserve"> на оплату технологического расхода (потерь) в электрических сетях</t>
    </r>
  </si>
  <si>
    <t>руб./МВт.ч</t>
  </si>
  <si>
    <t>1.2.3.</t>
  </si>
  <si>
    <r>
      <t>Величина мощности</t>
    </r>
    <r>
      <rPr>
        <sz val="8"/>
        <rFont val="Tahoma"/>
        <family val="2"/>
        <charset val="204"/>
      </rPr>
      <t xml:space="preserve">, переданной группе </t>
    </r>
    <r>
      <rPr>
        <b/>
        <sz val="8"/>
        <rFont val="Tahoma"/>
        <family val="2"/>
        <charset val="204"/>
      </rPr>
      <t>"Прочие потребители" по двухставочному тарифу</t>
    </r>
  </si>
  <si>
    <t>кВт.</t>
  </si>
  <si>
    <t>1.2.4.</t>
  </si>
  <si>
    <r>
      <rPr>
        <b/>
        <sz val="8"/>
        <rFont val="Tahoma"/>
        <family val="2"/>
        <charset val="204"/>
      </rPr>
      <t>Ставка</t>
    </r>
    <r>
      <rPr>
        <sz val="8"/>
        <rFont val="Tahoma"/>
        <family val="2"/>
        <charset val="204"/>
      </rPr>
      <t xml:space="preserve"> за содержание электрических сетей</t>
    </r>
  </si>
  <si>
    <t>руб./МВт мес.</t>
  </si>
  <si>
    <t>Услуги по передаче электрической энергии поставляемой населению и приравненным к нему категориям потребителей</t>
  </si>
  <si>
    <r>
      <rPr>
        <b/>
        <sz val="8"/>
        <rFont val="Tahoma"/>
        <family val="2"/>
        <charset val="204"/>
      </rP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группе "</t>
    </r>
    <r>
      <rPr>
        <b/>
        <sz val="8"/>
        <rFont val="Tahoma"/>
        <family val="2"/>
        <charset val="204"/>
      </rPr>
      <t>Население и приравненные к нему категории потребителей"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</si>
  <si>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 и приравненные к нему 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, за исключением населения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нему, и населения, проживающего в сельских населенных пунктах и приравненные к нему"
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</si>
  <si>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</si>
  <si>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"Население, проживающее в сельских населенных пунктах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</si>
  <si>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""Потребители, приравненные к населению: 
-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-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- Содержащиеся за счет прихожан религиозные организации.
- 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 , указанным в данном пункте."</t>
    </r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</si>
  <si>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группы"Население и приравненные к нему 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, за исключением населения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нему, и населения, проживающего в сельских населенных пунктах и приравненные к нему"</t>
    </r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</si>
  <si>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"Население,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</si>
  <si>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t>2.7.</t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</si>
  <si>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 "Население, проживающее в сельских населенных пунктах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</si>
  <si>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t>2.8.</t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</si>
  <si>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 "Потребители, приравненные к населению: 
-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-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- Содержащиеся за счет прихожан религиозные организации.
- 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 , указанным в данном пункте."</t>
    </r>
  </si>
  <si>
    <t>3. Стоимость потерь электроэнергии, учтенных в ценах на электрическую энергию на ОРЭ</t>
  </si>
  <si>
    <t>Примечание:</t>
  </si>
  <si>
    <t>1:</t>
  </si>
  <si>
    <t xml:space="preserve"> -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-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продажи, соответствующей группе населения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</si>
  <si>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</t>
    </r>
    <r>
      <rPr>
        <b/>
        <sz val="8"/>
        <rFont val="Tahoma"/>
        <family val="2"/>
        <charset val="204"/>
      </rPr>
      <t>двухставочному</t>
    </r>
    <r>
      <rPr>
        <sz val="8"/>
        <rFont val="Tahoma"/>
        <family val="2"/>
        <charset val="204"/>
      </rPr>
      <t xml:space="preserve"> тарифу</t>
    </r>
  </si>
  <si>
    <t>Стоимость потерь в сетях АО "…………………" (без НДС)</t>
  </si>
  <si>
    <t>3.4.</t>
  </si>
  <si>
    <t>Объем потерь в сетях АО "…………………"</t>
  </si>
  <si>
    <t>3.5.</t>
  </si>
  <si>
    <t>3.6.</t>
  </si>
  <si>
    <t>Тариф на оплату потерь в сетях АО "……………………."</t>
  </si>
  <si>
    <t>4.1.</t>
  </si>
  <si>
    <t>4.2.</t>
  </si>
  <si>
    <t>4.3.</t>
  </si>
  <si>
    <r>
      <t xml:space="preserve">              </t>
    </r>
    <r>
      <rPr>
        <b/>
        <sz val="10"/>
        <rFont val="Tahoma"/>
        <family val="2"/>
        <charset val="204"/>
      </rPr>
      <t>Акционерное общество «Тюменская энергосбытовая компания»</t>
    </r>
    <r>
      <rPr>
        <sz val="10"/>
        <rFont val="Tahoma"/>
        <family val="2"/>
        <charset val="204"/>
      </rPr>
      <t xml:space="preserve">, именуемое в дальнейшем </t>
    </r>
    <r>
      <rPr>
        <b/>
        <sz val="10"/>
        <rFont val="Tahoma"/>
        <family val="2"/>
        <charset val="204"/>
      </rPr>
      <t>«Заказчик»</t>
    </r>
    <r>
      <rPr>
        <sz val="10"/>
        <rFont val="Tahoma"/>
        <family val="2"/>
        <charset val="204"/>
      </rPr>
      <t xml:space="preserve">, представленное (должность, Ф.И.О.),   действующим(ей)   на   основании  _________________ с другой стороны, </t>
    </r>
  </si>
  <si>
    <t>4. Итого стоимость услуг по передаче электроэнергии по сети ... "…………………."</t>
  </si>
  <si>
    <r>
      <t xml:space="preserve">Итого </t>
    </r>
    <r>
      <rPr>
        <sz val="10"/>
        <rFont val="Tahoma"/>
        <family val="2"/>
        <charset val="204"/>
      </rPr>
      <t>стоимость услуг по передаче электроэнергии по сети ... "…………………" (с НДС)</t>
    </r>
  </si>
  <si>
    <r>
      <t xml:space="preserve">              </t>
    </r>
    <r>
      <rPr>
        <b/>
        <sz val="10"/>
        <rFont val="Tahoma"/>
        <family val="2"/>
        <charset val="204"/>
      </rPr>
      <t>Публичное акционерное общество «Городские электрические сети»</t>
    </r>
    <r>
      <rPr>
        <sz val="10"/>
        <rFont val="Tahoma"/>
        <family val="2"/>
        <charset val="204"/>
      </rPr>
      <t xml:space="preserve">,  именуемое в дальнейшем </t>
    </r>
    <r>
      <rPr>
        <b/>
        <sz val="10"/>
        <rFont val="Tahoma"/>
        <family val="2"/>
        <charset val="204"/>
      </rPr>
      <t>«Исполнитель»</t>
    </r>
    <r>
      <rPr>
        <sz val="10"/>
        <rFont val="Tahoma"/>
        <family val="2"/>
        <charset val="204"/>
      </rPr>
      <t>, представленное (должность, Ф.И.О.),  действующим(ей) на основании  _________________, с одной стороны, и</t>
    </r>
  </si>
  <si>
    <r>
      <t xml:space="preserve">1. Исполнитель оказал Заказчику в соответствии с договором оказания услуг по передаче электрической энергии № 09/15-У от 20.11.2016 г. в _____ 20__ г. в полном объеме услуги по передаче электрической энергии в количестве </t>
    </r>
    <r>
      <rPr>
        <b/>
        <sz val="10"/>
        <rFont val="Tahoma"/>
        <family val="2"/>
        <charset val="204"/>
      </rPr>
      <t>___</t>
    </r>
    <r>
      <rPr>
        <sz val="10"/>
        <rFont val="Tahoma"/>
        <family val="2"/>
        <charset val="204"/>
      </rPr>
      <t xml:space="preserve"> кВт.ч, на общую стоимость </t>
    </r>
    <r>
      <rPr>
        <b/>
        <sz val="10"/>
        <rFont val="Tahoma"/>
        <family val="2"/>
        <charset val="204"/>
      </rPr>
      <t>___</t>
    </r>
    <r>
      <rPr>
        <sz val="10"/>
        <rFont val="Tahoma"/>
        <family val="2"/>
        <charset val="204"/>
      </rPr>
      <t xml:space="preserve"> руб., в том числе НДС на сумму </t>
    </r>
    <r>
      <rPr>
        <b/>
        <sz val="10"/>
        <rFont val="Tahoma"/>
        <family val="2"/>
        <charset val="204"/>
      </rPr>
      <t xml:space="preserve">___ </t>
    </r>
    <r>
      <rPr>
        <sz val="10"/>
        <rFont val="Tahoma"/>
        <family val="2"/>
        <charset val="204"/>
      </rPr>
      <t>руб.</t>
    </r>
  </si>
  <si>
    <t xml:space="preserve">ИСПОЛНИТЕЛЬ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</si>
</sst>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_-;\-* #,##0_-;_-* &quot;-&quot;_-;_-@_-"/>
    <numFmt numFmtId="167" formatCode="_-* #,##0.00_-;\-* #,##0.00_-;_-* &quot;-&quot;??_-;_-@_-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0.00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  <charset val="204"/>
    </font>
    <font>
      <vertAlign val="superscript"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0" fontId="15" fillId="0" borderId="0"/>
    <xf numFmtId="4" fontId="17" fillId="0" borderId="0">
      <alignment vertical="center"/>
    </xf>
    <xf numFmtId="0" fontId="15" fillId="0" borderId="0"/>
    <xf numFmtId="0" fontId="16" fillId="0" borderId="0"/>
    <xf numFmtId="0" fontId="18" fillId="0" borderId="0"/>
    <xf numFmtId="0" fontId="4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6" fillId="0" borderId="0"/>
    <xf numFmtId="0" fontId="19" fillId="2" borderId="0">
      <alignment horizontal="center" vertical="top"/>
    </xf>
    <xf numFmtId="0" fontId="20" fillId="3" borderId="0">
      <alignment horizontal="center" vertical="top"/>
    </xf>
    <xf numFmtId="0" fontId="20" fillId="4" borderId="0">
      <alignment horizontal="left" vertical="top"/>
    </xf>
    <xf numFmtId="0" fontId="20" fillId="2" borderId="0">
      <alignment horizontal="left" vertical="top"/>
    </xf>
    <xf numFmtId="0" fontId="21" fillId="2" borderId="0">
      <alignment horizontal="left" vertical="top"/>
    </xf>
    <xf numFmtId="0" fontId="22" fillId="2" borderId="0">
      <alignment horizontal="left" vertical="top"/>
    </xf>
    <xf numFmtId="0" fontId="21" fillId="2" borderId="0">
      <alignment horizontal="center" vertical="top"/>
    </xf>
    <xf numFmtId="0" fontId="21" fillId="2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84">
    <xf numFmtId="0" fontId="0" fillId="0" borderId="0" xfId="0"/>
    <xf numFmtId="0" fontId="7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36" applyFont="1" applyFill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13" fillId="0" borderId="0" xfId="36" applyFont="1" applyFill="1" applyAlignment="1">
      <alignment vertical="top"/>
    </xf>
    <xf numFmtId="49" fontId="7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right" vertical="center"/>
    </xf>
    <xf numFmtId="49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righ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right" vertical="center"/>
    </xf>
    <xf numFmtId="49" fontId="7" fillId="0" borderId="43" xfId="0" applyNumberFormat="1" applyFont="1" applyFill="1" applyBorder="1" applyAlignment="1">
      <alignment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right" vertical="center"/>
    </xf>
    <xf numFmtId="49" fontId="7" fillId="0" borderId="47" xfId="0" applyNumberFormat="1" applyFont="1" applyFill="1" applyBorder="1" applyAlignment="1">
      <alignment vertical="center"/>
    </xf>
    <xf numFmtId="49" fontId="7" fillId="0" borderId="47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49" fontId="7" fillId="0" borderId="56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49" fontId="7" fillId="0" borderId="4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58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43" xfId="0" applyNumberFormat="1" applyFont="1" applyBorder="1" applyAlignment="1">
      <alignment vertical="center" wrapText="1"/>
    </xf>
    <xf numFmtId="49" fontId="13" fillId="0" borderId="38" xfId="0" applyNumberFormat="1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left" vertical="center"/>
    </xf>
    <xf numFmtId="3" fontId="13" fillId="0" borderId="31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7" fillId="0" borderId="60" xfId="0" applyNumberFormat="1" applyFont="1" applyBorder="1" applyAlignment="1">
      <alignment horizontal="left" vertical="center"/>
    </xf>
    <xf numFmtId="49" fontId="13" fillId="0" borderId="61" xfId="0" applyNumberFormat="1" applyFont="1" applyFill="1" applyBorder="1" applyAlignment="1">
      <alignment horizontal="right" vertical="center"/>
    </xf>
    <xf numFmtId="0" fontId="13" fillId="0" borderId="62" xfId="0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0" fillId="0" borderId="0" xfId="35" applyFont="1" applyFill="1" applyAlignment="1">
      <alignment horizontal="center" vertical="center" wrapText="1"/>
    </xf>
    <xf numFmtId="0" fontId="9" fillId="0" borderId="0" xfId="35" applyFont="1" applyFill="1" applyAlignment="1">
      <alignment horizontal="right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right" vertical="top"/>
    </xf>
    <xf numFmtId="0" fontId="9" fillId="0" borderId="7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right" vertical="top"/>
    </xf>
    <xf numFmtId="0" fontId="9" fillId="0" borderId="7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right" vertical="top"/>
    </xf>
    <xf numFmtId="49" fontId="9" fillId="0" borderId="6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top"/>
    </xf>
    <xf numFmtId="4" fontId="8" fillId="0" borderId="74" xfId="40" applyNumberFormat="1" applyFont="1" applyFill="1" applyBorder="1" applyAlignment="1">
      <alignment horizontal="right" vertical="top"/>
    </xf>
    <xf numFmtId="4" fontId="8" fillId="0" borderId="15" xfId="4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center" vertical="center"/>
    </xf>
    <xf numFmtId="4" fontId="8" fillId="0" borderId="25" xfId="40" applyNumberFormat="1" applyFont="1" applyFill="1" applyBorder="1" applyAlignment="1">
      <alignment horizontal="right" vertical="top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top"/>
    </xf>
    <xf numFmtId="0" fontId="8" fillId="0" borderId="27" xfId="0" applyFont="1" applyFill="1" applyBorder="1" applyAlignment="1">
      <alignment horizontal="center" vertical="top"/>
    </xf>
    <xf numFmtId="3" fontId="8" fillId="0" borderId="28" xfId="40" applyNumberFormat="1" applyFont="1" applyFill="1" applyBorder="1" applyAlignment="1">
      <alignment vertical="top"/>
    </xf>
    <xf numFmtId="3" fontId="8" fillId="0" borderId="15" xfId="40" applyNumberFormat="1" applyFont="1" applyFill="1" applyBorder="1" applyAlignment="1">
      <alignment horizontal="right" vertical="top"/>
    </xf>
    <xf numFmtId="3" fontId="8" fillId="0" borderId="25" xfId="40" applyNumberFormat="1" applyFont="1" applyFill="1" applyBorder="1" applyAlignment="1">
      <alignment horizontal="right" vertical="top"/>
    </xf>
    <xf numFmtId="14" fontId="8" fillId="6" borderId="3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top"/>
    </xf>
    <xf numFmtId="0" fontId="8" fillId="6" borderId="8" xfId="0" applyFont="1" applyFill="1" applyBorder="1" applyAlignment="1">
      <alignment horizontal="right" vertical="top"/>
    </xf>
    <xf numFmtId="0" fontId="8" fillId="6" borderId="5" xfId="0" applyFont="1" applyFill="1" applyBorder="1" applyAlignment="1">
      <alignment horizontal="center" vertical="top"/>
    </xf>
    <xf numFmtId="170" fontId="8" fillId="6" borderId="15" xfId="40" applyNumberFormat="1" applyFont="1" applyFill="1" applyBorder="1" applyAlignment="1">
      <alignment horizontal="right" vertical="top"/>
    </xf>
    <xf numFmtId="170" fontId="8" fillId="6" borderId="15" xfId="40" applyNumberFormat="1" applyFont="1" applyFill="1" applyBorder="1" applyAlignment="1">
      <alignment vertical="top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top"/>
    </xf>
    <xf numFmtId="0" fontId="8" fillId="6" borderId="11" xfId="0" applyFont="1" applyFill="1" applyBorder="1" applyAlignment="1">
      <alignment horizontal="right" vertical="top"/>
    </xf>
    <xf numFmtId="0" fontId="8" fillId="6" borderId="2" xfId="0" applyFont="1" applyFill="1" applyBorder="1" applyAlignment="1">
      <alignment horizontal="center" vertical="top"/>
    </xf>
    <xf numFmtId="170" fontId="8" fillId="6" borderId="25" xfId="4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horizontal="center" vertical="center"/>
    </xf>
    <xf numFmtId="4" fontId="8" fillId="0" borderId="14" xfId="40" applyNumberFormat="1" applyFont="1" applyFill="1" applyBorder="1" applyAlignment="1">
      <alignment horizontal="right" vertical="top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15" xfId="40" applyNumberFormat="1" applyFont="1" applyFill="1" applyBorder="1" applyAlignment="1">
      <alignment vertical="top"/>
    </xf>
    <xf numFmtId="3" fontId="8" fillId="0" borderId="14" xfId="40" applyNumberFormat="1" applyFont="1" applyFill="1" applyBorder="1" applyAlignment="1">
      <alignment horizontal="right" vertical="top"/>
    </xf>
    <xf numFmtId="3" fontId="8" fillId="0" borderId="15" xfId="40" applyNumberFormat="1" applyFont="1" applyFill="1" applyBorder="1" applyAlignment="1">
      <alignment vertical="top"/>
    </xf>
    <xf numFmtId="3" fontId="8" fillId="0" borderId="25" xfId="40" applyNumberFormat="1" applyFont="1" applyFill="1" applyBorder="1" applyAlignment="1">
      <alignment vertical="top"/>
    </xf>
    <xf numFmtId="49" fontId="8" fillId="6" borderId="3" xfId="0" applyNumberFormat="1" applyFont="1" applyFill="1" applyBorder="1" applyAlignment="1">
      <alignment horizontal="center" vertical="center"/>
    </xf>
    <xf numFmtId="0" fontId="11" fillId="6" borderId="0" xfId="0" applyNumberFormat="1" applyFont="1" applyFill="1" applyBorder="1" applyAlignment="1" applyProtection="1">
      <alignment vertical="top"/>
    </xf>
    <xf numFmtId="49" fontId="8" fillId="6" borderId="6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top" wrapText="1"/>
    </xf>
    <xf numFmtId="2" fontId="8" fillId="6" borderId="15" xfId="40" applyNumberFormat="1" applyFont="1" applyFill="1" applyBorder="1" applyAlignment="1">
      <alignment vertical="top"/>
    </xf>
    <xf numFmtId="0" fontId="8" fillId="6" borderId="2" xfId="0" applyFont="1" applyFill="1" applyBorder="1" applyAlignment="1">
      <alignment horizontal="center" vertical="top" wrapText="1"/>
    </xf>
    <xf numFmtId="2" fontId="8" fillId="6" borderId="25" xfId="40" applyNumberFormat="1" applyFont="1" applyFill="1" applyBorder="1" applyAlignment="1">
      <alignment vertical="top"/>
    </xf>
    <xf numFmtId="4" fontId="8" fillId="6" borderId="15" xfId="40" applyNumberFormat="1" applyFont="1" applyFill="1" applyBorder="1" applyAlignment="1">
      <alignment horizontal="right" vertical="top"/>
    </xf>
    <xf numFmtId="4" fontId="8" fillId="6" borderId="15" xfId="40" applyNumberFormat="1" applyFont="1" applyFill="1" applyBorder="1" applyAlignment="1">
      <alignment vertical="top"/>
    </xf>
    <xf numFmtId="4" fontId="8" fillId="6" borderId="25" xfId="40" applyNumberFormat="1" applyFont="1" applyFill="1" applyBorder="1" applyAlignment="1">
      <alignment vertical="top"/>
    </xf>
    <xf numFmtId="2" fontId="8" fillId="0" borderId="14" xfId="0" applyNumberFormat="1" applyFont="1" applyFill="1" applyBorder="1" applyAlignment="1">
      <alignment horizontal="right" vertical="top"/>
    </xf>
    <xf numFmtId="2" fontId="8" fillId="0" borderId="15" xfId="0" applyNumberFormat="1" applyFont="1" applyFill="1" applyBorder="1" applyAlignment="1">
      <alignment horizontal="right" vertical="top"/>
    </xf>
    <xf numFmtId="1" fontId="8" fillId="0" borderId="15" xfId="40" applyNumberFormat="1" applyFont="1" applyFill="1" applyBorder="1" applyAlignment="1">
      <alignment vertical="top"/>
    </xf>
    <xf numFmtId="0" fontId="8" fillId="0" borderId="75" xfId="0" applyFont="1" applyFill="1" applyBorder="1" applyAlignment="1">
      <alignment vertical="top"/>
    </xf>
    <xf numFmtId="0" fontId="11" fillId="6" borderId="0" xfId="0" applyNumberFormat="1" applyFont="1" applyFill="1" applyBorder="1" applyAlignment="1" applyProtection="1">
      <alignment horizontal="left" vertical="top"/>
    </xf>
    <xf numFmtId="0" fontId="9" fillId="0" borderId="67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vertical="top" wrapText="1"/>
    </xf>
    <xf numFmtId="0" fontId="9" fillId="0" borderId="64" xfId="0" applyFont="1" applyFill="1" applyBorder="1" applyAlignment="1">
      <alignment horizontal="center" vertical="top" wrapText="1"/>
    </xf>
    <xf numFmtId="2" fontId="9" fillId="0" borderId="68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/>
    </xf>
    <xf numFmtId="2" fontId="8" fillId="0" borderId="14" xfId="4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2" fontId="8" fillId="0" borderId="15" xfId="40" applyNumberFormat="1" applyFont="1" applyFill="1" applyBorder="1" applyAlignment="1">
      <alignment vertical="top"/>
    </xf>
    <xf numFmtId="0" fontId="9" fillId="7" borderId="67" xfId="0" applyFont="1" applyFill="1" applyBorder="1" applyAlignment="1">
      <alignment horizontal="left" vertical="center"/>
    </xf>
    <xf numFmtId="0" fontId="9" fillId="7" borderId="64" xfId="0" applyFont="1" applyFill="1" applyBorder="1" applyAlignment="1">
      <alignment vertical="top" wrapText="1"/>
    </xf>
    <xf numFmtId="0" fontId="8" fillId="7" borderId="64" xfId="0" applyFont="1" applyFill="1" applyBorder="1" applyAlignment="1">
      <alignment vertical="top"/>
    </xf>
    <xf numFmtId="0" fontId="8" fillId="7" borderId="64" xfId="0" applyFont="1" applyFill="1" applyBorder="1" applyAlignment="1">
      <alignment horizontal="center" vertical="top"/>
    </xf>
    <xf numFmtId="2" fontId="8" fillId="7" borderId="68" xfId="0" applyNumberFormat="1" applyFont="1" applyFill="1" applyBorder="1" applyAlignment="1">
      <alignment vertical="top"/>
    </xf>
    <xf numFmtId="0" fontId="11" fillId="7" borderId="0" xfId="0" applyNumberFormat="1" applyFont="1" applyFill="1" applyBorder="1" applyAlignment="1" applyProtection="1">
      <alignment vertical="top"/>
    </xf>
    <xf numFmtId="0" fontId="8" fillId="7" borderId="1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/>
    </xf>
    <xf numFmtId="2" fontId="8" fillId="7" borderId="14" xfId="0" applyNumberFormat="1" applyFont="1" applyFill="1" applyBorder="1" applyAlignment="1">
      <alignment vertical="top"/>
    </xf>
    <xf numFmtId="0" fontId="8" fillId="7" borderId="6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top" wrapText="1"/>
    </xf>
    <xf numFmtId="2" fontId="8" fillId="7" borderId="24" xfId="0" applyNumberFormat="1" applyFont="1" applyFill="1" applyBorder="1" applyAlignment="1">
      <alignment vertical="top"/>
    </xf>
    <xf numFmtId="0" fontId="8" fillId="7" borderId="46" xfId="0" applyFont="1" applyFill="1" applyBorder="1" applyAlignment="1">
      <alignment horizontal="center" vertical="center"/>
    </xf>
    <xf numFmtId="0" fontId="9" fillId="7" borderId="69" xfId="0" applyFont="1" applyFill="1" applyBorder="1" applyAlignment="1">
      <alignment horizontal="left" vertical="top"/>
    </xf>
    <xf numFmtId="0" fontId="8" fillId="7" borderId="11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horizontal="center" vertical="top"/>
    </xf>
    <xf numFmtId="2" fontId="9" fillId="7" borderId="25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center"/>
    </xf>
    <xf numFmtId="20" fontId="3" fillId="0" borderId="0" xfId="0" quotePrefix="1" applyNumberFormat="1" applyFont="1" applyAlignment="1">
      <alignment horizontal="right" vertical="top" wrapText="1"/>
    </xf>
    <xf numFmtId="2" fontId="8" fillId="0" borderId="25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left" vertical="top"/>
    </xf>
    <xf numFmtId="0" fontId="8" fillId="0" borderId="36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right" vertical="top"/>
    </xf>
    <xf numFmtId="0" fontId="8" fillId="0" borderId="49" xfId="0" applyFont="1" applyFill="1" applyBorder="1" applyAlignment="1">
      <alignment horizontal="center" vertical="top"/>
    </xf>
    <xf numFmtId="1" fontId="8" fillId="0" borderId="59" xfId="40" applyNumberFormat="1" applyFont="1" applyFill="1" applyBorder="1" applyAlignment="1">
      <alignment vertical="top"/>
    </xf>
    <xf numFmtId="0" fontId="8" fillId="6" borderId="77" xfId="0" applyFont="1" applyFill="1" applyBorder="1" applyAlignment="1">
      <alignment horizontal="left" vertical="top"/>
    </xf>
    <xf numFmtId="0" fontId="8" fillId="6" borderId="8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top"/>
    </xf>
    <xf numFmtId="0" fontId="8" fillId="0" borderId="43" xfId="0" applyFont="1" applyFill="1" applyBorder="1" applyAlignment="1">
      <alignment vertical="top"/>
    </xf>
    <xf numFmtId="2" fontId="8" fillId="0" borderId="59" xfId="40" applyNumberFormat="1" applyFont="1" applyFill="1" applyBorder="1" applyAlignment="1">
      <alignment vertical="top"/>
    </xf>
    <xf numFmtId="2" fontId="8" fillId="6" borderId="68" xfId="4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justify" vertical="center" wrapText="1"/>
    </xf>
    <xf numFmtId="0" fontId="23" fillId="5" borderId="21" xfId="0" applyFont="1" applyFill="1" applyBorder="1" applyAlignment="1">
      <alignment horizontal="left" vertical="top" wrapText="1"/>
    </xf>
    <xf numFmtId="0" fontId="23" fillId="5" borderId="22" xfId="0" applyFont="1" applyFill="1" applyBorder="1" applyAlignment="1">
      <alignment horizontal="left" vertical="top" wrapText="1"/>
    </xf>
    <xf numFmtId="0" fontId="23" fillId="5" borderId="76" xfId="0" applyFont="1" applyFill="1" applyBorder="1" applyAlignment="1">
      <alignment horizontal="left" vertical="top" wrapText="1"/>
    </xf>
    <xf numFmtId="0" fontId="8" fillId="7" borderId="21" xfId="0" applyFont="1" applyFill="1" applyBorder="1" applyAlignment="1">
      <alignment horizontal="left" vertical="top"/>
    </xf>
    <xf numFmtId="0" fontId="8" fillId="7" borderId="8" xfId="0" applyFont="1" applyFill="1" applyBorder="1" applyAlignment="1">
      <alignment horizontal="left" vertical="top"/>
    </xf>
    <xf numFmtId="0" fontId="23" fillId="6" borderId="78" xfId="0" applyFont="1" applyFill="1" applyBorder="1" applyAlignment="1">
      <alignment horizontal="left" vertical="center" wrapText="1"/>
    </xf>
    <xf numFmtId="0" fontId="23" fillId="6" borderId="79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left" vertical="top" wrapText="1"/>
    </xf>
    <xf numFmtId="0" fontId="8" fillId="7" borderId="12" xfId="0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left" vertical="top"/>
    </xf>
    <xf numFmtId="0" fontId="9" fillId="0" borderId="64" xfId="0" applyFont="1" applyFill="1" applyBorder="1" applyAlignment="1">
      <alignment horizontal="left" vertical="top"/>
    </xf>
    <xf numFmtId="0" fontId="9" fillId="0" borderId="6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23" fillId="5" borderId="18" xfId="0" applyFont="1" applyFill="1" applyBorder="1" applyAlignment="1">
      <alignment horizontal="left" vertical="top" wrapText="1"/>
    </xf>
    <xf numFmtId="0" fontId="23" fillId="5" borderId="19" xfId="0" applyFont="1" applyFill="1" applyBorder="1" applyAlignment="1">
      <alignment horizontal="left" vertical="top" wrapText="1"/>
    </xf>
    <xf numFmtId="0" fontId="23" fillId="5" borderId="6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35" applyFont="1" applyFill="1" applyAlignment="1">
      <alignment horizontal="justify" wrapText="1"/>
    </xf>
    <xf numFmtId="0" fontId="8" fillId="0" borderId="0" xfId="35" applyFont="1" applyFill="1" applyAlignment="1">
      <alignment horizontal="justify" vertical="center" wrapText="1"/>
    </xf>
    <xf numFmtId="0" fontId="9" fillId="0" borderId="70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71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13" xfId="0" applyFont="1" applyFill="1" applyBorder="1" applyAlignment="1">
      <alignment horizontal="left" vertical="top"/>
    </xf>
    <xf numFmtId="0" fontId="3" fillId="6" borderId="71" xfId="0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</cellXfs>
  <cellStyles count="42">
    <cellStyle name="]_x000d__x000a_Zoomed=1_x000d__x000a_Row=0_x000d__x000a_Column=0_x000d__x000a_Height=0_x000d__x000a_Width=0_x000d__x000a_FontName=FoxFont_x000d__x000a_FontStyle=0_x000d__x000a_FontSize=9_x000d__x000a_PrtFontName=FoxPrin" xfId="1"/>
    <cellStyle name="_~7107767" xfId="2"/>
    <cellStyle name="_~7107767_прил 2 (2008)" xfId="3"/>
    <cellStyle name="_1,3,4,5,7(1-2),8,10,11,12" xfId="4"/>
    <cellStyle name="_5,форма АТАБ, график снижения нагрузки," xfId="5"/>
    <cellStyle name="_Прил" xfId="6"/>
    <cellStyle name="_прил 2 (2008)" xfId="7"/>
    <cellStyle name="_Прил 4-5(потери)" xfId="8"/>
    <cellStyle name="_Прил 7 (акт снятия показ)" xfId="9"/>
    <cellStyle name="_Прил. 8 - Акт объемов" xfId="10"/>
    <cellStyle name="_Прил.10" xfId="11"/>
    <cellStyle name="_Прил_прил 2 (2008)" xfId="12"/>
    <cellStyle name="_Прил-9 (акт сверки)" xfId="13"/>
    <cellStyle name="_Приложения(отправка)" xfId="14"/>
    <cellStyle name="_Приложения(отправка)_прил 2 (2008)" xfId="15"/>
    <cellStyle name="_Пурнефтегаз Приложения к договору на 2007 г" xfId="16"/>
    <cellStyle name="_Пурнефтегаз Приложения к договору на 2007 г_прил 2 (2008)" xfId="17"/>
    <cellStyle name="AFE" xfId="18"/>
    <cellStyle name="Comma [0]_irl tel sep5" xfId="19"/>
    <cellStyle name="Comma_irl tel sep5" xfId="20"/>
    <cellStyle name="Currency [0]_irl tel sep5" xfId="21"/>
    <cellStyle name="Currency_irl tel sep5" xfId="22"/>
    <cellStyle name="Normal_irl tel sep5" xfId="23"/>
    <cellStyle name="normбlnм_laroux" xfId="24"/>
    <cellStyle name="S0" xfId="25"/>
    <cellStyle name="S1" xfId="26"/>
    <cellStyle name="S2" xfId="27"/>
    <cellStyle name="S3" xfId="28"/>
    <cellStyle name="S4" xfId="29"/>
    <cellStyle name="S5" xfId="30"/>
    <cellStyle name="S6" xfId="31"/>
    <cellStyle name="S7" xfId="32"/>
    <cellStyle name="Обычный" xfId="0" builtinId="0"/>
    <cellStyle name="Обычный 2" xfId="33"/>
    <cellStyle name="Обычный 2 3 2" xfId="34"/>
    <cellStyle name="Обычный 2 4" xfId="35"/>
    <cellStyle name="Обычный_Прил 13-12" xfId="36"/>
    <cellStyle name="Стиль 1" xfId="37"/>
    <cellStyle name="Тысячи [0]_Di9L0o5j31kGokzdMy2T4e8xw" xfId="38"/>
    <cellStyle name="Тысячи_Di9L0o5j31kGokzdMy2T4e8xw" xfId="39"/>
    <cellStyle name="Финансовый" xfId="40" builtinId="3"/>
    <cellStyle name="Финансовый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1999&#1075;/&#1054;&#1073;&#1097;%20&#1089;&#1074;&#1077;&#10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&#1041;&#1072;&#1083;&#1072;&#1085;&#1089;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&#1054;&#1073;&#1097;%20&#1089;&#1074;&#1077;&#1076;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0;&#1054;%20&#1058;&#1069;&#1057;&#1073;/&#1055;&#1088;&#1080;&#1083;%201-3-4%20&#1058;&#1086;&#1073;&#1052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02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1/&#1040;&#1082;&#1090;&#1099;_&#1089;&#1074;&#1077;&#1088;&#1086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07_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&#1043;&#1055;&#1069;%20&#1072;&#1087;&#1088;&#1077;&#1083;&#1100;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&#1060;2_&#1041;&#1083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  <sheetName val="План_Сводн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</sheetNames>
    <sheetDataSet>
      <sheetData sheetId="0" refreshError="1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  <sheetName val="ТобМЭС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Лист1"/>
      <sheetName val="Тарифы _ЗН"/>
      <sheetName val="Тарифы _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ОБ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</sheetNames>
    <sheetDataSet>
      <sheetData sheetId="0">
        <row r="4">
          <cell r="B4">
            <v>101</v>
          </cell>
          <cell r="C4">
            <v>0</v>
          </cell>
          <cell r="D4" t="str">
            <v>ООО "Газпромэнерго"</v>
          </cell>
          <cell r="E4">
            <v>0</v>
          </cell>
          <cell r="F4">
            <v>0</v>
          </cell>
          <cell r="G4">
            <v>0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C11">
            <v>0</v>
          </cell>
          <cell r="D11" t="str">
            <v>ОАО  "СТПС"</v>
          </cell>
          <cell r="E11">
            <v>0</v>
          </cell>
          <cell r="F11">
            <v>0</v>
          </cell>
          <cell r="G11">
            <v>0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C37">
            <v>0</v>
          </cell>
          <cell r="D37" t="str">
            <v>Насел с эл. плитами со скидкой 12% СН2</v>
          </cell>
          <cell r="E37">
            <v>0</v>
          </cell>
          <cell r="F37">
            <v>0</v>
          </cell>
          <cell r="G37">
            <v>0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C40">
            <v>0</v>
          </cell>
          <cell r="D40" t="str">
            <v>Насел с газ. плитами НН</v>
          </cell>
          <cell r="E40">
            <v>0</v>
          </cell>
          <cell r="F40">
            <v>0</v>
          </cell>
          <cell r="G40">
            <v>0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F737">
            <v>0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Normal="100" workbookViewId="0">
      <selection activeCell="A8" sqref="A8"/>
    </sheetView>
  </sheetViews>
  <sheetFormatPr defaultColWidth="9.140625" defaultRowHeight="11.25" x14ac:dyDescent="0.2"/>
  <cols>
    <col min="1" max="2" width="5.85546875" style="14" customWidth="1"/>
    <col min="3" max="3" width="76" style="15" customWidth="1"/>
    <col min="4" max="4" width="9.28515625" style="16" customWidth="1"/>
    <col min="5" max="5" width="12.7109375" style="17" customWidth="1"/>
    <col min="6" max="6" width="23.7109375" style="28" customWidth="1"/>
    <col min="7" max="16384" width="9.140625" style="17"/>
  </cols>
  <sheetData>
    <row r="1" spans="1:7" ht="14.25" customHeight="1" x14ac:dyDescent="0.2">
      <c r="A1" s="13"/>
      <c r="F1" s="18" t="s">
        <v>55</v>
      </c>
    </row>
    <row r="2" spans="1:7" ht="14.25" customHeight="1" x14ac:dyDescent="0.15">
      <c r="A2" s="13"/>
      <c r="F2" s="1" t="s">
        <v>28</v>
      </c>
    </row>
    <row r="3" spans="1:7" s="19" customFormat="1" ht="14.25" customHeight="1" x14ac:dyDescent="0.2">
      <c r="B3" s="14"/>
      <c r="C3" s="20"/>
      <c r="D3" s="21"/>
      <c r="E3" s="22"/>
      <c r="F3" s="23"/>
      <c r="G3" s="17"/>
    </row>
    <row r="4" spans="1:7" s="19" customFormat="1" ht="14.25" customHeight="1" x14ac:dyDescent="0.2">
      <c r="B4" s="14"/>
      <c r="C4" s="20"/>
      <c r="D4" s="21"/>
      <c r="E4" s="22"/>
      <c r="G4" s="17"/>
    </row>
    <row r="5" spans="1:7" s="19" customFormat="1" ht="14.25" customHeight="1" x14ac:dyDescent="0.2">
      <c r="A5" s="24" t="s">
        <v>35</v>
      </c>
      <c r="B5" s="14"/>
      <c r="C5" s="25"/>
      <c r="D5" s="24" t="s">
        <v>36</v>
      </c>
      <c r="E5" s="17"/>
      <c r="F5" s="18"/>
      <c r="G5" s="23"/>
    </row>
    <row r="6" spans="1:7" s="19" customFormat="1" ht="14.25" customHeight="1" x14ac:dyDescent="0.2">
      <c r="A6" s="24"/>
      <c r="B6" s="14"/>
      <c r="C6" s="25"/>
      <c r="D6" s="24"/>
      <c r="E6" s="17"/>
      <c r="F6" s="18"/>
      <c r="G6" s="23"/>
    </row>
    <row r="7" spans="1:7" s="19" customFormat="1" ht="14.25" customHeight="1" x14ac:dyDescent="0.2">
      <c r="A7" s="26" t="s">
        <v>51</v>
      </c>
      <c r="C7" s="27"/>
      <c r="D7" s="26" t="s">
        <v>52</v>
      </c>
      <c r="E7" s="17"/>
      <c r="F7" s="28"/>
      <c r="G7" s="17"/>
    </row>
    <row r="8" spans="1:7" s="19" customFormat="1" ht="14.25" customHeight="1" x14ac:dyDescent="0.2">
      <c r="A8" s="24" t="s">
        <v>60</v>
      </c>
      <c r="C8" s="27"/>
      <c r="D8" s="29" t="s">
        <v>77</v>
      </c>
      <c r="E8" s="17"/>
      <c r="F8" s="28"/>
    </row>
    <row r="9" spans="1:7" s="19" customFormat="1" ht="46.5" customHeight="1" x14ac:dyDescent="0.15">
      <c r="A9" s="30" t="s">
        <v>78</v>
      </c>
      <c r="C9" s="27"/>
      <c r="D9" s="31" t="s">
        <v>79</v>
      </c>
      <c r="E9" s="17"/>
    </row>
    <row r="10" spans="1:7" s="19" customFormat="1" ht="14.25" customHeight="1" x14ac:dyDescent="0.2">
      <c r="A10" s="32"/>
      <c r="C10" s="27"/>
      <c r="D10" s="32"/>
      <c r="E10" s="17"/>
      <c r="F10" s="28"/>
    </row>
    <row r="11" spans="1:7" s="19" customFormat="1" ht="14.25" customHeight="1" x14ac:dyDescent="0.2">
      <c r="C11" s="247" t="s">
        <v>37</v>
      </c>
      <c r="D11" s="247"/>
      <c r="E11" s="247"/>
      <c r="F11" s="18" t="s">
        <v>38</v>
      </c>
      <c r="G11" s="33"/>
    </row>
    <row r="12" spans="1:7" s="19" customFormat="1" ht="23.25" customHeight="1" x14ac:dyDescent="0.2">
      <c r="C12" s="248" t="s">
        <v>61</v>
      </c>
      <c r="D12" s="248"/>
      <c r="E12" s="248"/>
      <c r="F12" s="34"/>
      <c r="G12" s="33"/>
    </row>
    <row r="13" spans="1:7" s="19" customFormat="1" ht="14.25" customHeight="1" x14ac:dyDescent="0.2">
      <c r="A13" s="14" t="s">
        <v>70</v>
      </c>
      <c r="B13" s="14"/>
      <c r="C13" s="25"/>
      <c r="D13" s="33"/>
      <c r="E13" s="14"/>
      <c r="F13" s="23" t="s">
        <v>39</v>
      </c>
    </row>
    <row r="14" spans="1:7" s="19" customFormat="1" ht="14.25" customHeight="1" thickBot="1" x14ac:dyDescent="0.25">
      <c r="A14" s="14"/>
      <c r="B14" s="14"/>
      <c r="C14" s="25"/>
      <c r="D14" s="33"/>
      <c r="E14" s="14"/>
      <c r="F14" s="23"/>
    </row>
    <row r="15" spans="1:7" ht="17.25" customHeight="1" thickBot="1" x14ac:dyDescent="0.25">
      <c r="A15" s="101" t="s">
        <v>40</v>
      </c>
      <c r="B15" s="249" t="s">
        <v>41</v>
      </c>
      <c r="C15" s="250"/>
      <c r="D15" s="35"/>
      <c r="E15" s="36" t="s">
        <v>42</v>
      </c>
      <c r="F15" s="37" t="s">
        <v>4</v>
      </c>
    </row>
    <row r="16" spans="1:7" ht="14.25" customHeight="1" x14ac:dyDescent="0.2">
      <c r="A16" s="95" t="s">
        <v>25</v>
      </c>
      <c r="B16" s="96" t="s">
        <v>43</v>
      </c>
      <c r="C16" s="97"/>
      <c r="D16" s="98" t="s">
        <v>44</v>
      </c>
      <c r="E16" s="99" t="s">
        <v>45</v>
      </c>
      <c r="F16" s="100"/>
    </row>
    <row r="17" spans="1:6" ht="14.25" customHeight="1" x14ac:dyDescent="0.2">
      <c r="A17" s="38"/>
      <c r="B17" s="84"/>
      <c r="C17" s="25"/>
      <c r="D17" s="53" t="s">
        <v>6</v>
      </c>
      <c r="E17" s="57" t="s">
        <v>45</v>
      </c>
      <c r="F17" s="85"/>
    </row>
    <row r="18" spans="1:6" ht="14.25" customHeight="1" x14ac:dyDescent="0.2">
      <c r="A18" s="38"/>
      <c r="B18" s="84"/>
      <c r="C18" s="25"/>
      <c r="D18" s="53" t="s">
        <v>8</v>
      </c>
      <c r="E18" s="57" t="s">
        <v>45</v>
      </c>
      <c r="F18" s="85"/>
    </row>
    <row r="19" spans="1:6" ht="14.25" customHeight="1" x14ac:dyDescent="0.2">
      <c r="A19" s="38"/>
      <c r="B19" s="87"/>
      <c r="D19" s="91" t="s">
        <v>9</v>
      </c>
      <c r="E19" s="92" t="s">
        <v>45</v>
      </c>
      <c r="F19" s="93"/>
    </row>
    <row r="20" spans="1:6" ht="14.25" customHeight="1" x14ac:dyDescent="0.2">
      <c r="A20" s="38"/>
      <c r="B20" s="94"/>
      <c r="C20" s="20"/>
      <c r="D20" s="91" t="s">
        <v>10</v>
      </c>
      <c r="E20" s="92" t="s">
        <v>45</v>
      </c>
      <c r="F20" s="102"/>
    </row>
    <row r="21" spans="1:6" ht="14.25" customHeight="1" x14ac:dyDescent="0.2">
      <c r="A21" s="42" t="s">
        <v>5</v>
      </c>
      <c r="B21" s="86" t="s">
        <v>46</v>
      </c>
      <c r="C21" s="104"/>
      <c r="D21" s="43" t="s">
        <v>6</v>
      </c>
      <c r="E21" s="44" t="s">
        <v>45</v>
      </c>
      <c r="F21" s="103"/>
    </row>
    <row r="22" spans="1:6" ht="14.25" customHeight="1" x14ac:dyDescent="0.2">
      <c r="A22" s="38"/>
      <c r="B22" s="84"/>
      <c r="C22" s="25"/>
      <c r="D22" s="53" t="s">
        <v>8</v>
      </c>
      <c r="E22" s="57" t="s">
        <v>45</v>
      </c>
      <c r="F22" s="85"/>
    </row>
    <row r="23" spans="1:6" ht="14.25" customHeight="1" x14ac:dyDescent="0.2">
      <c r="A23" s="38"/>
      <c r="B23" s="84"/>
      <c r="C23" s="25"/>
      <c r="D23" s="53" t="s">
        <v>9</v>
      </c>
      <c r="E23" s="57" t="s">
        <v>45</v>
      </c>
      <c r="F23" s="85"/>
    </row>
    <row r="24" spans="1:6" ht="14.25" customHeight="1" x14ac:dyDescent="0.2">
      <c r="A24" s="38"/>
      <c r="B24" s="90"/>
      <c r="C24" s="105"/>
      <c r="D24" s="39" t="s">
        <v>10</v>
      </c>
      <c r="E24" s="40" t="s">
        <v>45</v>
      </c>
      <c r="F24" s="41"/>
    </row>
    <row r="25" spans="1:6" ht="14.25" customHeight="1" x14ac:dyDescent="0.2">
      <c r="A25" s="42" t="s">
        <v>11</v>
      </c>
      <c r="B25" s="86" t="s">
        <v>47</v>
      </c>
      <c r="C25" s="104"/>
      <c r="D25" s="43" t="s">
        <v>6</v>
      </c>
      <c r="E25" s="44" t="s">
        <v>45</v>
      </c>
      <c r="F25" s="45"/>
    </row>
    <row r="26" spans="1:6" ht="14.25" customHeight="1" x14ac:dyDescent="0.2">
      <c r="A26" s="38"/>
      <c r="B26" s="84"/>
      <c r="C26" s="25"/>
      <c r="D26" s="53" t="s">
        <v>8</v>
      </c>
      <c r="E26" s="57" t="s">
        <v>45</v>
      </c>
      <c r="F26" s="85"/>
    </row>
    <row r="27" spans="1:6" ht="14.25" customHeight="1" x14ac:dyDescent="0.2">
      <c r="A27" s="38"/>
      <c r="B27" s="84"/>
      <c r="C27" s="25"/>
      <c r="D27" s="53" t="s">
        <v>9</v>
      </c>
      <c r="E27" s="57" t="s">
        <v>45</v>
      </c>
      <c r="F27" s="85"/>
    </row>
    <row r="28" spans="1:6" ht="14.25" customHeight="1" x14ac:dyDescent="0.2">
      <c r="A28" s="38"/>
      <c r="B28" s="90"/>
      <c r="C28" s="105"/>
      <c r="D28" s="39" t="s">
        <v>10</v>
      </c>
      <c r="E28" s="40" t="s">
        <v>45</v>
      </c>
      <c r="F28" s="41"/>
    </row>
    <row r="29" spans="1:6" ht="14.25" customHeight="1" x14ac:dyDescent="0.2">
      <c r="A29" s="38"/>
      <c r="B29" s="86" t="s">
        <v>30</v>
      </c>
      <c r="C29" s="106" t="s">
        <v>62</v>
      </c>
      <c r="D29" s="43" t="s">
        <v>6</v>
      </c>
      <c r="E29" s="44" t="s">
        <v>45</v>
      </c>
      <c r="F29" s="45"/>
    </row>
    <row r="30" spans="1:6" ht="14.25" customHeight="1" x14ac:dyDescent="0.2">
      <c r="A30" s="38"/>
      <c r="B30" s="84"/>
      <c r="C30" s="107"/>
      <c r="D30" s="62" t="s">
        <v>8</v>
      </c>
      <c r="E30" s="88" t="s">
        <v>45</v>
      </c>
      <c r="F30" s="89"/>
    </row>
    <row r="31" spans="1:6" ht="14.25" customHeight="1" x14ac:dyDescent="0.2">
      <c r="A31" s="38"/>
      <c r="B31" s="84"/>
      <c r="C31" s="107"/>
      <c r="D31" s="53" t="s">
        <v>9</v>
      </c>
      <c r="E31" s="57" t="s">
        <v>45</v>
      </c>
      <c r="F31" s="85"/>
    </row>
    <row r="32" spans="1:6" ht="14.25" customHeight="1" x14ac:dyDescent="0.2">
      <c r="A32" s="38"/>
      <c r="B32" s="87"/>
      <c r="C32" s="108"/>
      <c r="D32" s="39" t="s">
        <v>10</v>
      </c>
      <c r="E32" s="40" t="s">
        <v>45</v>
      </c>
      <c r="F32" s="41"/>
    </row>
    <row r="33" spans="1:6" ht="14.25" customHeight="1" x14ac:dyDescent="0.2">
      <c r="A33" s="38"/>
      <c r="B33" s="25"/>
      <c r="C33" s="109" t="s">
        <v>62</v>
      </c>
      <c r="D33" s="43" t="s">
        <v>6</v>
      </c>
      <c r="E33" s="44" t="s">
        <v>45</v>
      </c>
      <c r="F33" s="45"/>
    </row>
    <row r="34" spans="1:6" ht="14.25" customHeight="1" x14ac:dyDescent="0.2">
      <c r="A34" s="38"/>
      <c r="B34" s="84"/>
      <c r="C34" s="107"/>
      <c r="D34" s="62" t="s">
        <v>8</v>
      </c>
      <c r="E34" s="88" t="s">
        <v>45</v>
      </c>
      <c r="F34" s="89"/>
    </row>
    <row r="35" spans="1:6" ht="14.25" customHeight="1" x14ac:dyDescent="0.2">
      <c r="A35" s="38"/>
      <c r="B35" s="84"/>
      <c r="C35" s="107"/>
      <c r="D35" s="53" t="s">
        <v>9</v>
      </c>
      <c r="E35" s="57" t="s">
        <v>45</v>
      </c>
      <c r="F35" s="85"/>
    </row>
    <row r="36" spans="1:6" ht="14.25" customHeight="1" x14ac:dyDescent="0.2">
      <c r="A36" s="48"/>
      <c r="B36" s="90"/>
      <c r="C36" s="108"/>
      <c r="D36" s="39" t="s">
        <v>10</v>
      </c>
      <c r="E36" s="40" t="s">
        <v>45</v>
      </c>
      <c r="F36" s="41"/>
    </row>
    <row r="37" spans="1:6" ht="14.25" customHeight="1" x14ac:dyDescent="0.2">
      <c r="A37" s="38" t="s">
        <v>12</v>
      </c>
      <c r="B37" s="84" t="s">
        <v>68</v>
      </c>
      <c r="C37" s="25"/>
      <c r="D37" s="43" t="s">
        <v>6</v>
      </c>
      <c r="E37" s="44" t="s">
        <v>45</v>
      </c>
      <c r="F37" s="45"/>
    </row>
    <row r="38" spans="1:6" ht="14.25" customHeight="1" x14ac:dyDescent="0.2">
      <c r="A38" s="38"/>
      <c r="B38" s="84"/>
      <c r="C38" s="25"/>
      <c r="D38" s="53" t="s">
        <v>8</v>
      </c>
      <c r="E38" s="57" t="s">
        <v>45</v>
      </c>
      <c r="F38" s="55"/>
    </row>
    <row r="39" spans="1:6" ht="14.25" customHeight="1" x14ac:dyDescent="0.2">
      <c r="A39" s="38"/>
      <c r="B39" s="25"/>
      <c r="C39" s="49"/>
      <c r="D39" s="39" t="s">
        <v>9</v>
      </c>
      <c r="E39" s="40" t="s">
        <v>45</v>
      </c>
      <c r="F39" s="46"/>
    </row>
    <row r="40" spans="1:6" ht="14.25" customHeight="1" x14ac:dyDescent="0.2">
      <c r="A40" s="38"/>
      <c r="B40" s="86" t="s">
        <v>30</v>
      </c>
      <c r="C40" s="106" t="s">
        <v>69</v>
      </c>
      <c r="D40" s="43" t="s">
        <v>6</v>
      </c>
      <c r="E40" s="44" t="s">
        <v>45</v>
      </c>
      <c r="F40" s="45"/>
    </row>
    <row r="41" spans="1:6" ht="14.25" customHeight="1" x14ac:dyDescent="0.2">
      <c r="A41" s="38"/>
      <c r="B41" s="84"/>
      <c r="C41" s="107"/>
      <c r="D41" s="62" t="s">
        <v>8</v>
      </c>
      <c r="E41" s="88" t="s">
        <v>45</v>
      </c>
      <c r="F41" s="89"/>
    </row>
    <row r="42" spans="1:6" ht="14.25" customHeight="1" x14ac:dyDescent="0.2">
      <c r="A42" s="38"/>
      <c r="B42" s="84"/>
      <c r="C42" s="107"/>
      <c r="D42" s="53" t="s">
        <v>9</v>
      </c>
      <c r="E42" s="57" t="s">
        <v>45</v>
      </c>
      <c r="F42" s="85"/>
    </row>
    <row r="43" spans="1:6" ht="14.25" customHeight="1" x14ac:dyDescent="0.2">
      <c r="A43" s="38"/>
      <c r="B43" s="25"/>
      <c r="C43" s="109" t="s">
        <v>69</v>
      </c>
      <c r="D43" s="43" t="s">
        <v>6</v>
      </c>
      <c r="E43" s="44" t="s">
        <v>45</v>
      </c>
      <c r="F43" s="45"/>
    </row>
    <row r="44" spans="1:6" ht="14.25" customHeight="1" x14ac:dyDescent="0.2">
      <c r="A44" s="38"/>
      <c r="B44" s="84"/>
      <c r="C44" s="107"/>
      <c r="D44" s="62" t="s">
        <v>8</v>
      </c>
      <c r="E44" s="88" t="s">
        <v>45</v>
      </c>
      <c r="F44" s="89"/>
    </row>
    <row r="45" spans="1:6" ht="14.25" customHeight="1" thickBot="1" x14ac:dyDescent="0.25">
      <c r="A45" s="38"/>
      <c r="B45" s="84"/>
      <c r="C45" s="107"/>
      <c r="D45" s="91" t="s">
        <v>9</v>
      </c>
      <c r="E45" s="92" t="s">
        <v>45</v>
      </c>
      <c r="F45" s="93"/>
    </row>
    <row r="46" spans="1:6" ht="14.25" customHeight="1" x14ac:dyDescent="0.2">
      <c r="A46" s="95" t="s">
        <v>26</v>
      </c>
      <c r="B46" s="96" t="s">
        <v>48</v>
      </c>
      <c r="C46" s="97"/>
      <c r="D46" s="127" t="s">
        <v>44</v>
      </c>
      <c r="E46" s="128" t="s">
        <v>45</v>
      </c>
      <c r="F46" s="129"/>
    </row>
    <row r="47" spans="1:6" ht="14.25" customHeight="1" x14ac:dyDescent="0.2">
      <c r="A47" s="38"/>
      <c r="B47" s="84"/>
      <c r="C47" s="25"/>
      <c r="D47" s="53" t="s">
        <v>6</v>
      </c>
      <c r="E47" s="57" t="s">
        <v>45</v>
      </c>
      <c r="F47" s="85"/>
    </row>
    <row r="48" spans="1:6" ht="14.25" customHeight="1" x14ac:dyDescent="0.2">
      <c r="A48" s="38"/>
      <c r="B48" s="84"/>
      <c r="C48" s="25"/>
      <c r="D48" s="53" t="s">
        <v>8</v>
      </c>
      <c r="E48" s="57" t="s">
        <v>45</v>
      </c>
      <c r="F48" s="85"/>
    </row>
    <row r="49" spans="1:6" ht="14.25" customHeight="1" x14ac:dyDescent="0.2">
      <c r="A49" s="38"/>
      <c r="B49" s="87"/>
      <c r="D49" s="91" t="s">
        <v>9</v>
      </c>
      <c r="E49" s="92" t="s">
        <v>45</v>
      </c>
      <c r="F49" s="93"/>
    </row>
    <row r="50" spans="1:6" ht="14.25" customHeight="1" x14ac:dyDescent="0.2">
      <c r="A50" s="38"/>
      <c r="B50" s="94"/>
      <c r="C50" s="20"/>
      <c r="D50" s="91" t="s">
        <v>10</v>
      </c>
      <c r="E50" s="92" t="s">
        <v>45</v>
      </c>
      <c r="F50" s="102"/>
    </row>
    <row r="51" spans="1:6" ht="14.25" customHeight="1" x14ac:dyDescent="0.2">
      <c r="A51" s="42" t="s">
        <v>13</v>
      </c>
      <c r="B51" s="110" t="s">
        <v>64</v>
      </c>
      <c r="C51" s="114"/>
      <c r="D51" s="60" t="s">
        <v>6</v>
      </c>
      <c r="E51" s="61" t="s">
        <v>45</v>
      </c>
      <c r="F51" s="47"/>
    </row>
    <row r="52" spans="1:6" ht="14.25" customHeight="1" x14ac:dyDescent="0.2">
      <c r="A52" s="38"/>
      <c r="B52" s="84"/>
      <c r="C52" s="25"/>
      <c r="D52" s="53" t="s">
        <v>8</v>
      </c>
      <c r="E52" s="57" t="s">
        <v>45</v>
      </c>
      <c r="F52" s="85"/>
    </row>
    <row r="53" spans="1:6" ht="14.25" customHeight="1" x14ac:dyDescent="0.2">
      <c r="A53" s="38"/>
      <c r="B53" s="84"/>
      <c r="C53" s="25"/>
      <c r="D53" s="53" t="s">
        <v>9</v>
      </c>
      <c r="E53" s="57" t="s">
        <v>45</v>
      </c>
      <c r="F53" s="85"/>
    </row>
    <row r="54" spans="1:6" ht="14.25" customHeight="1" x14ac:dyDescent="0.2">
      <c r="A54" s="38"/>
      <c r="B54" s="115"/>
      <c r="C54" s="116"/>
      <c r="D54" s="39" t="s">
        <v>10</v>
      </c>
      <c r="E54" s="40" t="s">
        <v>45</v>
      </c>
      <c r="F54" s="117"/>
    </row>
    <row r="55" spans="1:6" ht="14.25" customHeight="1" x14ac:dyDescent="0.2">
      <c r="A55" s="38"/>
      <c r="B55" s="86" t="s">
        <v>30</v>
      </c>
      <c r="C55" s="106" t="s">
        <v>63</v>
      </c>
      <c r="D55" s="43" t="s">
        <v>6</v>
      </c>
      <c r="E55" s="44" t="s">
        <v>45</v>
      </c>
      <c r="F55" s="45"/>
    </row>
    <row r="56" spans="1:6" ht="14.25" customHeight="1" x14ac:dyDescent="0.2">
      <c r="A56" s="38"/>
      <c r="B56" s="84"/>
      <c r="C56" s="107"/>
      <c r="D56" s="62" t="s">
        <v>8</v>
      </c>
      <c r="E56" s="88" t="s">
        <v>45</v>
      </c>
      <c r="F56" s="89"/>
    </row>
    <row r="57" spans="1:6" ht="14.25" customHeight="1" x14ac:dyDescent="0.2">
      <c r="A57" s="38"/>
      <c r="B57" s="84"/>
      <c r="C57" s="107"/>
      <c r="D57" s="53" t="s">
        <v>9</v>
      </c>
      <c r="E57" s="57" t="s">
        <v>45</v>
      </c>
      <c r="F57" s="85"/>
    </row>
    <row r="58" spans="1:6" ht="14.25" customHeight="1" x14ac:dyDescent="0.2">
      <c r="A58" s="38"/>
      <c r="B58" s="87"/>
      <c r="C58" s="108"/>
      <c r="D58" s="39" t="s">
        <v>10</v>
      </c>
      <c r="E58" s="40" t="s">
        <v>45</v>
      </c>
      <c r="F58" s="41"/>
    </row>
    <row r="59" spans="1:6" ht="14.25" customHeight="1" x14ac:dyDescent="0.2">
      <c r="A59" s="38"/>
      <c r="B59" s="25"/>
      <c r="C59" s="109" t="s">
        <v>63</v>
      </c>
      <c r="D59" s="43" t="s">
        <v>6</v>
      </c>
      <c r="E59" s="44" t="s">
        <v>45</v>
      </c>
      <c r="F59" s="45"/>
    </row>
    <row r="60" spans="1:6" ht="14.25" customHeight="1" x14ac:dyDescent="0.2">
      <c r="A60" s="38"/>
      <c r="B60" s="84"/>
      <c r="C60" s="107"/>
      <c r="D60" s="62" t="s">
        <v>8</v>
      </c>
      <c r="E60" s="88" t="s">
        <v>45</v>
      </c>
      <c r="F60" s="89"/>
    </row>
    <row r="61" spans="1:6" ht="14.25" customHeight="1" x14ac:dyDescent="0.2">
      <c r="A61" s="38"/>
      <c r="B61" s="84"/>
      <c r="C61" s="107"/>
      <c r="D61" s="53" t="s">
        <v>9</v>
      </c>
      <c r="E61" s="57" t="s">
        <v>45</v>
      </c>
      <c r="F61" s="85"/>
    </row>
    <row r="62" spans="1:6" ht="14.25" customHeight="1" x14ac:dyDescent="0.2">
      <c r="A62" s="48"/>
      <c r="B62" s="90"/>
      <c r="C62" s="108"/>
      <c r="D62" s="39" t="s">
        <v>10</v>
      </c>
      <c r="E62" s="40" t="s">
        <v>45</v>
      </c>
      <c r="F62" s="41"/>
    </row>
    <row r="63" spans="1:6" ht="14.25" customHeight="1" x14ac:dyDescent="0.2">
      <c r="A63" s="56" t="s">
        <v>15</v>
      </c>
      <c r="B63" s="118" t="s">
        <v>65</v>
      </c>
      <c r="C63" s="119"/>
      <c r="D63" s="112" t="s">
        <v>6</v>
      </c>
      <c r="E63" s="113" t="s">
        <v>45</v>
      </c>
      <c r="F63" s="120"/>
    </row>
    <row r="64" spans="1:6" ht="14.25" customHeight="1" x14ac:dyDescent="0.2">
      <c r="A64" s="38"/>
      <c r="B64" s="84"/>
      <c r="C64" s="111"/>
      <c r="D64" s="121" t="s">
        <v>8</v>
      </c>
      <c r="E64" s="54" t="s">
        <v>45</v>
      </c>
      <c r="F64" s="55"/>
    </row>
    <row r="65" spans="1:6" ht="14.25" customHeight="1" x14ac:dyDescent="0.2">
      <c r="A65" s="56"/>
      <c r="B65" s="84"/>
      <c r="C65" s="25"/>
      <c r="D65" s="53" t="s">
        <v>9</v>
      </c>
      <c r="E65" s="57" t="s">
        <v>45</v>
      </c>
      <c r="F65" s="55"/>
    </row>
    <row r="66" spans="1:6" ht="14.25" customHeight="1" x14ac:dyDescent="0.2">
      <c r="A66" s="56"/>
      <c r="B66" s="50"/>
      <c r="C66" s="49"/>
      <c r="D66" s="39" t="s">
        <v>10</v>
      </c>
      <c r="E66" s="40" t="s">
        <v>45</v>
      </c>
      <c r="F66" s="46"/>
    </row>
    <row r="67" spans="1:6" ht="14.25" customHeight="1" x14ac:dyDescent="0.2">
      <c r="A67" s="58" t="s">
        <v>16</v>
      </c>
      <c r="B67" s="59" t="s">
        <v>53</v>
      </c>
      <c r="C67" s="59"/>
      <c r="D67" s="60" t="s">
        <v>6</v>
      </c>
      <c r="E67" s="122" t="s">
        <v>45</v>
      </c>
      <c r="F67" s="123"/>
    </row>
    <row r="68" spans="1:6" ht="14.25" customHeight="1" x14ac:dyDescent="0.2">
      <c r="A68" s="38"/>
      <c r="B68" s="84"/>
      <c r="C68" s="111"/>
      <c r="D68" s="121" t="s">
        <v>8</v>
      </c>
      <c r="E68" s="54" t="s">
        <v>45</v>
      </c>
      <c r="F68" s="55"/>
    </row>
    <row r="69" spans="1:6" ht="14.25" customHeight="1" x14ac:dyDescent="0.2">
      <c r="A69" s="38"/>
      <c r="B69" s="84"/>
      <c r="C69" s="25"/>
      <c r="D69" s="62" t="s">
        <v>9</v>
      </c>
      <c r="E69" s="57" t="s">
        <v>45</v>
      </c>
      <c r="F69" s="63"/>
    </row>
    <row r="70" spans="1:6" ht="14.25" customHeight="1" x14ac:dyDescent="0.2">
      <c r="A70" s="64"/>
      <c r="B70" s="50"/>
      <c r="C70" s="49"/>
      <c r="D70" s="39" t="s">
        <v>10</v>
      </c>
      <c r="E70" s="40" t="s">
        <v>45</v>
      </c>
      <c r="F70" s="65"/>
    </row>
    <row r="71" spans="1:6" ht="14.25" customHeight="1" x14ac:dyDescent="0.2">
      <c r="A71" s="56" t="s">
        <v>17</v>
      </c>
      <c r="B71" s="124" t="s">
        <v>54</v>
      </c>
      <c r="C71" s="125"/>
      <c r="D71" s="60" t="s">
        <v>6</v>
      </c>
      <c r="E71" s="130" t="s">
        <v>45</v>
      </c>
      <c r="F71" s="123"/>
    </row>
    <row r="72" spans="1:6" ht="14.25" customHeight="1" x14ac:dyDescent="0.2">
      <c r="A72" s="56"/>
      <c r="B72" s="84"/>
      <c r="C72" s="111"/>
      <c r="D72" s="121" t="s">
        <v>8</v>
      </c>
      <c r="E72" s="54" t="s">
        <v>45</v>
      </c>
      <c r="F72" s="55"/>
    </row>
    <row r="73" spans="1:6" ht="14.25" customHeight="1" x14ac:dyDescent="0.2">
      <c r="A73" s="56"/>
      <c r="B73" s="84"/>
      <c r="C73" s="111"/>
      <c r="D73" s="53" t="s">
        <v>9</v>
      </c>
      <c r="E73" s="54" t="s">
        <v>45</v>
      </c>
      <c r="F73" s="55"/>
    </row>
    <row r="74" spans="1:6" ht="14.25" customHeight="1" thickBot="1" x14ac:dyDescent="0.25">
      <c r="A74" s="56"/>
      <c r="B74" s="126"/>
      <c r="C74" s="51"/>
      <c r="D74" s="39" t="s">
        <v>10</v>
      </c>
      <c r="E74" s="40" t="s">
        <v>45</v>
      </c>
      <c r="F74" s="46"/>
    </row>
    <row r="75" spans="1:6" ht="14.25" customHeight="1" x14ac:dyDescent="0.2">
      <c r="A75" s="66" t="s">
        <v>27</v>
      </c>
      <c r="B75" s="67" t="s">
        <v>49</v>
      </c>
      <c r="C75" s="67"/>
      <c r="D75" s="68" t="s">
        <v>44</v>
      </c>
      <c r="E75" s="69" t="s">
        <v>45</v>
      </c>
      <c r="F75" s="70"/>
    </row>
    <row r="76" spans="1:6" ht="14.25" customHeight="1" thickBot="1" x14ac:dyDescent="0.25">
      <c r="A76" s="71" t="s">
        <v>20</v>
      </c>
      <c r="B76" s="72" t="s">
        <v>67</v>
      </c>
      <c r="C76" s="72"/>
      <c r="D76" s="73"/>
      <c r="E76" s="52" t="s">
        <v>50</v>
      </c>
      <c r="F76" s="74"/>
    </row>
    <row r="77" spans="1:6" ht="27" customHeight="1" x14ac:dyDescent="0.2">
      <c r="A77" s="17"/>
      <c r="B77" s="251" t="s">
        <v>66</v>
      </c>
      <c r="C77" s="251"/>
      <c r="D77" s="251"/>
      <c r="E77" s="251"/>
      <c r="F77" s="251"/>
    </row>
    <row r="78" spans="1:6" ht="14.25" customHeight="1" x14ac:dyDescent="0.2">
      <c r="A78" s="16"/>
      <c r="B78" s="17"/>
      <c r="C78" s="17"/>
      <c r="D78" s="17"/>
      <c r="F78" s="75"/>
    </row>
    <row r="79" spans="1:6" ht="14.25" customHeight="1" x14ac:dyDescent="0.2">
      <c r="A79" s="17"/>
      <c r="B79" s="26" t="s">
        <v>51</v>
      </c>
      <c r="C79" s="76"/>
      <c r="D79" s="26" t="s">
        <v>52</v>
      </c>
      <c r="E79" s="76"/>
      <c r="F79" s="75"/>
    </row>
    <row r="80" spans="1:6" ht="14.25" customHeight="1" x14ac:dyDescent="0.2">
      <c r="A80" s="17"/>
      <c r="B80" s="24" t="s">
        <v>60</v>
      </c>
      <c r="C80" s="25"/>
      <c r="D80" s="29">
        <f>'5(6) акт об оказании услуг'!B109</f>
        <v>0</v>
      </c>
      <c r="E80" s="33"/>
      <c r="F80" s="77"/>
    </row>
    <row r="81" spans="1:6" ht="14.25" customHeight="1" x14ac:dyDescent="0.2">
      <c r="A81" s="17"/>
      <c r="B81" s="24" t="s">
        <v>73</v>
      </c>
      <c r="C81" s="25"/>
      <c r="D81" s="29" t="s">
        <v>73</v>
      </c>
      <c r="E81" s="33"/>
      <c r="F81" s="77"/>
    </row>
    <row r="82" spans="1:6" ht="39.75" customHeight="1" x14ac:dyDescent="0.15">
      <c r="A82" s="17"/>
      <c r="B82" s="78">
        <f>'5(6) акт об оказании услуг'!B112</f>
        <v>0</v>
      </c>
      <c r="C82" s="25"/>
      <c r="D82" s="78">
        <f>'5(6) акт об оказании услуг'!D112</f>
        <v>0</v>
      </c>
      <c r="E82" s="33"/>
      <c r="F82" s="77"/>
    </row>
    <row r="83" spans="1:6" x14ac:dyDescent="0.2">
      <c r="A83" s="16"/>
      <c r="B83" s="16"/>
      <c r="C83" s="75"/>
      <c r="D83" s="33"/>
      <c r="E83" s="16"/>
      <c r="F83" s="75"/>
    </row>
    <row r="84" spans="1:6" x14ac:dyDescent="0.2">
      <c r="A84" s="16"/>
      <c r="B84" s="16"/>
      <c r="C84" s="75"/>
      <c r="D84" s="33"/>
      <c r="E84" s="16"/>
      <c r="F84" s="75"/>
    </row>
    <row r="85" spans="1:6" x14ac:dyDescent="0.2">
      <c r="A85" s="16"/>
      <c r="B85" s="16"/>
      <c r="C85" s="75"/>
      <c r="D85" s="33"/>
      <c r="E85" s="16"/>
      <c r="F85" s="75"/>
    </row>
    <row r="86" spans="1:6" ht="27" customHeight="1" x14ac:dyDescent="0.2">
      <c r="A86" s="17"/>
      <c r="B86" s="17"/>
      <c r="C86" s="17"/>
      <c r="D86" s="17"/>
      <c r="F86" s="17"/>
    </row>
  </sheetData>
  <mergeCells count="4">
    <mergeCell ref="C11:E11"/>
    <mergeCell ref="C12:E12"/>
    <mergeCell ref="B15:C15"/>
    <mergeCell ref="B77:F77"/>
  </mergeCells>
  <printOptions horizontalCentered="1"/>
  <pageMargins left="0.78740157480314965" right="0.19685039370078741" top="0.19685039370078741" bottom="0.39370078740157483" header="0.51181102362204722" footer="0.51181102362204722"/>
  <pageSetup paperSize="9" scale="65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view="pageBreakPreview" zoomScaleNormal="100" workbookViewId="0">
      <selection activeCell="B109" sqref="B109:E112"/>
    </sheetView>
  </sheetViews>
  <sheetFormatPr defaultColWidth="9.140625" defaultRowHeight="12.75" outlineLevelRow="1" x14ac:dyDescent="0.2"/>
  <cols>
    <col min="1" max="1" width="5.42578125" style="10" customWidth="1"/>
    <col min="2" max="2" width="7" style="11" customWidth="1"/>
    <col min="3" max="3" width="70.7109375" style="10" customWidth="1"/>
    <col min="4" max="4" width="10.7109375" style="10" customWidth="1"/>
    <col min="5" max="5" width="34.7109375" style="10" customWidth="1"/>
    <col min="6" max="16384" width="9.140625" style="7"/>
  </cols>
  <sheetData>
    <row r="1" spans="1:5" x14ac:dyDescent="0.2">
      <c r="E1" s="1" t="s">
        <v>34</v>
      </c>
    </row>
    <row r="2" spans="1:5" x14ac:dyDescent="0.2">
      <c r="E2" s="1" t="s">
        <v>28</v>
      </c>
    </row>
    <row r="3" spans="1:5" x14ac:dyDescent="0.2">
      <c r="E3" s="233"/>
    </row>
    <row r="4" spans="1:5" s="2" customFormat="1" ht="15" customHeight="1" x14ac:dyDescent="0.2">
      <c r="A4" s="3"/>
      <c r="B4" s="4" t="s">
        <v>29</v>
      </c>
      <c r="D4" s="4" t="s">
        <v>29</v>
      </c>
      <c r="E4" s="3"/>
    </row>
    <row r="5" spans="1:5" s="2" customFormat="1" x14ac:dyDescent="0.2">
      <c r="B5" s="79" t="s">
        <v>31</v>
      </c>
      <c r="D5" s="79" t="s">
        <v>129</v>
      </c>
      <c r="E5" s="6"/>
    </row>
    <row r="6" spans="1:5" s="2" customFormat="1" x14ac:dyDescent="0.2">
      <c r="B6" s="79"/>
      <c r="D6" s="79"/>
      <c r="E6" s="6"/>
    </row>
    <row r="7" spans="1:5" s="2" customFormat="1" ht="30" customHeight="1" x14ac:dyDescent="0.2">
      <c r="A7" s="80"/>
      <c r="B7" s="79"/>
      <c r="D7" s="79"/>
      <c r="E7" s="79"/>
    </row>
    <row r="8" spans="1:5" ht="15" x14ac:dyDescent="0.2">
      <c r="A8" s="8"/>
      <c r="B8" s="9"/>
      <c r="C8" s="8"/>
      <c r="D8" s="8"/>
      <c r="E8" s="140" t="s">
        <v>75</v>
      </c>
    </row>
    <row r="9" spans="1:5" ht="14.25" x14ac:dyDescent="0.2">
      <c r="A9" s="270" t="s">
        <v>0</v>
      </c>
      <c r="B9" s="270"/>
      <c r="C9" s="270"/>
      <c r="D9" s="270"/>
      <c r="E9" s="270"/>
    </row>
    <row r="10" spans="1:5" ht="27" customHeight="1" x14ac:dyDescent="0.2">
      <c r="A10" s="271" t="s">
        <v>56</v>
      </c>
      <c r="B10" s="271"/>
      <c r="C10" s="271"/>
      <c r="D10" s="271"/>
      <c r="E10" s="271"/>
    </row>
    <row r="11" spans="1:5" ht="27" customHeight="1" x14ac:dyDescent="0.2">
      <c r="A11" s="79" t="s">
        <v>70</v>
      </c>
      <c r="B11" s="131"/>
      <c r="C11" s="131"/>
      <c r="D11" s="131"/>
      <c r="E11" s="132" t="s">
        <v>74</v>
      </c>
    </row>
    <row r="12" spans="1:5" ht="29.25" customHeight="1" x14ac:dyDescent="0.2">
      <c r="A12" s="272" t="s">
        <v>127</v>
      </c>
      <c r="B12" s="272"/>
      <c r="C12" s="272"/>
      <c r="D12" s="272"/>
      <c r="E12" s="272"/>
    </row>
    <row r="13" spans="1:5" ht="30.75" customHeight="1" x14ac:dyDescent="0.2">
      <c r="A13" s="272" t="s">
        <v>124</v>
      </c>
      <c r="B13" s="272"/>
      <c r="C13" s="272"/>
      <c r="D13" s="272"/>
      <c r="E13" s="272"/>
    </row>
    <row r="14" spans="1:5" ht="29.25" customHeight="1" x14ac:dyDescent="0.2">
      <c r="A14" s="272" t="s">
        <v>76</v>
      </c>
      <c r="B14" s="272"/>
      <c r="C14" s="272"/>
      <c r="D14" s="272"/>
      <c r="E14" s="272"/>
    </row>
    <row r="15" spans="1:5" s="2" customFormat="1" ht="46.5" customHeight="1" thickBot="1" x14ac:dyDescent="0.25">
      <c r="A15" s="273" t="s">
        <v>128</v>
      </c>
      <c r="B15" s="273"/>
      <c r="C15" s="273"/>
      <c r="D15" s="273"/>
      <c r="E15" s="273"/>
    </row>
    <row r="16" spans="1:5" s="145" customFormat="1" ht="26.25" thickBot="1" x14ac:dyDescent="0.25">
      <c r="A16" s="141" t="s">
        <v>1</v>
      </c>
      <c r="B16" s="142"/>
      <c r="C16" s="12" t="s">
        <v>2</v>
      </c>
      <c r="D16" s="143" t="s">
        <v>3</v>
      </c>
      <c r="E16" s="144" t="s">
        <v>4</v>
      </c>
    </row>
    <row r="17" spans="1:5" ht="13.5" thickBot="1" x14ac:dyDescent="0.25">
      <c r="A17" s="274" t="s">
        <v>80</v>
      </c>
      <c r="B17" s="275"/>
      <c r="C17" s="275"/>
      <c r="D17" s="275"/>
      <c r="E17" s="276"/>
    </row>
    <row r="18" spans="1:5" x14ac:dyDescent="0.2">
      <c r="A18" s="146">
        <v>1</v>
      </c>
      <c r="B18" s="264" t="s">
        <v>81</v>
      </c>
      <c r="C18" s="265"/>
      <c r="D18" s="147" t="s">
        <v>7</v>
      </c>
      <c r="E18" s="148">
        <f>SUM(E19:E22)</f>
        <v>0</v>
      </c>
    </row>
    <row r="19" spans="1:5" x14ac:dyDescent="0.2">
      <c r="A19" s="149"/>
      <c r="B19" s="150" t="s">
        <v>30</v>
      </c>
      <c r="C19" s="151" t="s">
        <v>6</v>
      </c>
      <c r="D19" s="152" t="s">
        <v>7</v>
      </c>
      <c r="E19" s="153">
        <f>E24+E39</f>
        <v>0</v>
      </c>
    </row>
    <row r="20" spans="1:5" x14ac:dyDescent="0.2">
      <c r="A20" s="149"/>
      <c r="B20" s="150"/>
      <c r="C20" s="151" t="s">
        <v>8</v>
      </c>
      <c r="D20" s="152" t="s">
        <v>7</v>
      </c>
      <c r="E20" s="153">
        <f>E25+E40</f>
        <v>0</v>
      </c>
    </row>
    <row r="21" spans="1:5" x14ac:dyDescent="0.2">
      <c r="A21" s="149"/>
      <c r="B21" s="150"/>
      <c r="C21" s="151" t="s">
        <v>9</v>
      </c>
      <c r="D21" s="152" t="s">
        <v>7</v>
      </c>
      <c r="E21" s="153">
        <f>E26+E41</f>
        <v>0</v>
      </c>
    </row>
    <row r="22" spans="1:5" ht="13.5" thickBot="1" x14ac:dyDescent="0.25">
      <c r="A22" s="154"/>
      <c r="B22" s="155"/>
      <c r="C22" s="156" t="s">
        <v>10</v>
      </c>
      <c r="D22" s="157" t="s">
        <v>7</v>
      </c>
      <c r="E22" s="158">
        <f>E27+E42</f>
        <v>0</v>
      </c>
    </row>
    <row r="23" spans="1:5" x14ac:dyDescent="0.2">
      <c r="A23" s="159" t="s">
        <v>5</v>
      </c>
      <c r="B23" s="277" t="s">
        <v>82</v>
      </c>
      <c r="C23" s="278"/>
      <c r="D23" s="160" t="s">
        <v>7</v>
      </c>
      <c r="E23" s="161">
        <f>SUM(E24:E27)</f>
        <v>0</v>
      </c>
    </row>
    <row r="24" spans="1:5" x14ac:dyDescent="0.2">
      <c r="A24" s="135"/>
      <c r="B24" s="150" t="s">
        <v>30</v>
      </c>
      <c r="C24" s="151" t="s">
        <v>6</v>
      </c>
      <c r="D24" s="152" t="s">
        <v>7</v>
      </c>
      <c r="E24" s="162">
        <f>ROUND(E29*E34,2)</f>
        <v>0</v>
      </c>
    </row>
    <row r="25" spans="1:5" x14ac:dyDescent="0.2">
      <c r="A25" s="135"/>
      <c r="B25" s="150"/>
      <c r="C25" s="151" t="s">
        <v>8</v>
      </c>
      <c r="D25" s="152" t="s">
        <v>7</v>
      </c>
      <c r="E25" s="162">
        <f>ROUND(E30*E35,2)</f>
        <v>0</v>
      </c>
    </row>
    <row r="26" spans="1:5" x14ac:dyDescent="0.2">
      <c r="A26" s="135"/>
      <c r="B26" s="150"/>
      <c r="C26" s="151" t="s">
        <v>9</v>
      </c>
      <c r="D26" s="152" t="s">
        <v>7</v>
      </c>
      <c r="E26" s="162">
        <f>ROUND(E31*E36,2)</f>
        <v>0</v>
      </c>
    </row>
    <row r="27" spans="1:5" ht="13.5" thickBot="1" x14ac:dyDescent="0.25">
      <c r="A27" s="163"/>
      <c r="B27" s="155"/>
      <c r="C27" s="156" t="s">
        <v>10</v>
      </c>
      <c r="D27" s="157" t="s">
        <v>7</v>
      </c>
      <c r="E27" s="164">
        <f>ROUND(E32*E37,2)</f>
        <v>0</v>
      </c>
    </row>
    <row r="28" spans="1:5" outlineLevel="1" x14ac:dyDescent="0.2">
      <c r="A28" s="165" t="s">
        <v>83</v>
      </c>
      <c r="B28" s="234" t="s">
        <v>84</v>
      </c>
      <c r="C28" s="166"/>
      <c r="D28" s="167"/>
      <c r="E28" s="168">
        <f>SUM(E29:E32)</f>
        <v>0</v>
      </c>
    </row>
    <row r="29" spans="1:5" outlineLevel="1" x14ac:dyDescent="0.2">
      <c r="A29" s="135"/>
      <c r="B29" s="150" t="s">
        <v>30</v>
      </c>
      <c r="C29" s="151" t="s">
        <v>6</v>
      </c>
      <c r="D29" s="152" t="s">
        <v>32</v>
      </c>
      <c r="E29" s="169">
        <v>0</v>
      </c>
    </row>
    <row r="30" spans="1:5" outlineLevel="1" x14ac:dyDescent="0.2">
      <c r="A30" s="135"/>
      <c r="B30" s="150"/>
      <c r="C30" s="151" t="s">
        <v>8</v>
      </c>
      <c r="D30" s="152" t="s">
        <v>32</v>
      </c>
      <c r="E30" s="169">
        <v>0</v>
      </c>
    </row>
    <row r="31" spans="1:5" outlineLevel="1" x14ac:dyDescent="0.2">
      <c r="A31" s="135"/>
      <c r="B31" s="150"/>
      <c r="C31" s="151" t="s">
        <v>9</v>
      </c>
      <c r="D31" s="152" t="s">
        <v>32</v>
      </c>
      <c r="E31" s="169">
        <v>0</v>
      </c>
    </row>
    <row r="32" spans="1:5" ht="13.5" outlineLevel="1" thickBot="1" x14ac:dyDescent="0.25">
      <c r="A32" s="163"/>
      <c r="B32" s="155"/>
      <c r="C32" s="156" t="s">
        <v>10</v>
      </c>
      <c r="D32" s="157" t="s">
        <v>32</v>
      </c>
      <c r="E32" s="170">
        <v>0</v>
      </c>
    </row>
    <row r="33" spans="1:5" outlineLevel="1" x14ac:dyDescent="0.2">
      <c r="A33" s="171" t="s">
        <v>85</v>
      </c>
      <c r="B33" s="279" t="s">
        <v>86</v>
      </c>
      <c r="C33" s="280"/>
      <c r="D33" s="280"/>
      <c r="E33" s="281"/>
    </row>
    <row r="34" spans="1:5" outlineLevel="1" x14ac:dyDescent="0.2">
      <c r="A34" s="172"/>
      <c r="B34" s="173" t="s">
        <v>30</v>
      </c>
      <c r="C34" s="174" t="s">
        <v>6</v>
      </c>
      <c r="D34" s="175" t="s">
        <v>33</v>
      </c>
      <c r="E34" s="176">
        <v>0</v>
      </c>
    </row>
    <row r="35" spans="1:5" outlineLevel="1" x14ac:dyDescent="0.2">
      <c r="A35" s="172"/>
      <c r="B35" s="173"/>
      <c r="C35" s="174" t="s">
        <v>8</v>
      </c>
      <c r="D35" s="175" t="s">
        <v>33</v>
      </c>
      <c r="E35" s="177">
        <v>0</v>
      </c>
    </row>
    <row r="36" spans="1:5" outlineLevel="1" x14ac:dyDescent="0.2">
      <c r="A36" s="172"/>
      <c r="B36" s="173"/>
      <c r="C36" s="174" t="s">
        <v>9</v>
      </c>
      <c r="D36" s="175" t="s">
        <v>33</v>
      </c>
      <c r="E36" s="177">
        <v>0</v>
      </c>
    </row>
    <row r="37" spans="1:5" ht="13.5" outlineLevel="1" thickBot="1" x14ac:dyDescent="0.25">
      <c r="A37" s="178"/>
      <c r="B37" s="179"/>
      <c r="C37" s="180" t="s">
        <v>10</v>
      </c>
      <c r="D37" s="181" t="s">
        <v>33</v>
      </c>
      <c r="E37" s="182">
        <v>0</v>
      </c>
    </row>
    <row r="38" spans="1:5" x14ac:dyDescent="0.2">
      <c r="A38" s="183" t="s">
        <v>11</v>
      </c>
      <c r="B38" s="282" t="s">
        <v>114</v>
      </c>
      <c r="C38" s="283"/>
      <c r="D38" s="147" t="s">
        <v>7</v>
      </c>
      <c r="E38" s="184">
        <f>SUM(E39:E42)</f>
        <v>0</v>
      </c>
    </row>
    <row r="39" spans="1:5" x14ac:dyDescent="0.2">
      <c r="A39" s="185"/>
      <c r="B39" s="150" t="s">
        <v>30</v>
      </c>
      <c r="C39" s="151" t="s">
        <v>6</v>
      </c>
      <c r="D39" s="152" t="s">
        <v>7</v>
      </c>
      <c r="E39" s="186">
        <f>ROUND((E44*E54/1000),2)+ROUND((E49*E59/1000),2)</f>
        <v>0</v>
      </c>
    </row>
    <row r="40" spans="1:5" x14ac:dyDescent="0.2">
      <c r="A40" s="135"/>
      <c r="B40" s="150"/>
      <c r="C40" s="151" t="s">
        <v>8</v>
      </c>
      <c r="D40" s="152" t="s">
        <v>7</v>
      </c>
      <c r="E40" s="186">
        <f>ROUND((E45*E55/1000),2)+ROUND((E50*E60/1000),2)</f>
        <v>0</v>
      </c>
    </row>
    <row r="41" spans="1:5" x14ac:dyDescent="0.2">
      <c r="A41" s="135"/>
      <c r="B41" s="150"/>
      <c r="C41" s="151" t="s">
        <v>9</v>
      </c>
      <c r="D41" s="152" t="s">
        <v>7</v>
      </c>
      <c r="E41" s="186">
        <f>ROUND((E46*E56/1000),2)+ROUND((E51*E61/1000),2)</f>
        <v>0</v>
      </c>
    </row>
    <row r="42" spans="1:5" ht="13.5" thickBot="1" x14ac:dyDescent="0.25">
      <c r="A42" s="163"/>
      <c r="B42" s="155"/>
      <c r="C42" s="156" t="s">
        <v>10</v>
      </c>
      <c r="D42" s="157" t="s">
        <v>7</v>
      </c>
      <c r="E42" s="186">
        <f>ROUND((E47*E57/1000),2)+ROUND((E52*E62/1000),2)</f>
        <v>0</v>
      </c>
    </row>
    <row r="43" spans="1:5" outlineLevel="1" x14ac:dyDescent="0.2">
      <c r="A43" s="133" t="s">
        <v>87</v>
      </c>
      <c r="B43" s="282" t="s">
        <v>88</v>
      </c>
      <c r="C43" s="283"/>
      <c r="D43" s="147" t="s">
        <v>32</v>
      </c>
      <c r="E43" s="187">
        <f>SUM(E44:E47)</f>
        <v>0</v>
      </c>
    </row>
    <row r="44" spans="1:5" outlineLevel="1" x14ac:dyDescent="0.2">
      <c r="A44" s="185"/>
      <c r="B44" s="150" t="s">
        <v>30</v>
      </c>
      <c r="C44" s="151" t="s">
        <v>6</v>
      </c>
      <c r="D44" s="152" t="s">
        <v>32</v>
      </c>
      <c r="E44" s="188">
        <v>0</v>
      </c>
    </row>
    <row r="45" spans="1:5" outlineLevel="1" x14ac:dyDescent="0.2">
      <c r="A45" s="135"/>
      <c r="B45" s="150"/>
      <c r="C45" s="151" t="s">
        <v>8</v>
      </c>
      <c r="D45" s="152" t="s">
        <v>32</v>
      </c>
      <c r="E45" s="188">
        <v>0</v>
      </c>
    </row>
    <row r="46" spans="1:5" outlineLevel="1" x14ac:dyDescent="0.2">
      <c r="A46" s="135"/>
      <c r="B46" s="150"/>
      <c r="C46" s="151" t="s">
        <v>9</v>
      </c>
      <c r="D46" s="152" t="s">
        <v>32</v>
      </c>
      <c r="E46" s="188">
        <v>0</v>
      </c>
    </row>
    <row r="47" spans="1:5" ht="13.5" outlineLevel="1" thickBot="1" x14ac:dyDescent="0.25">
      <c r="A47" s="163"/>
      <c r="B47" s="155"/>
      <c r="C47" s="156" t="s">
        <v>10</v>
      </c>
      <c r="D47" s="157" t="s">
        <v>32</v>
      </c>
      <c r="E47" s="189">
        <v>0</v>
      </c>
    </row>
    <row r="48" spans="1:5" outlineLevel="1" x14ac:dyDescent="0.2">
      <c r="A48" s="133" t="s">
        <v>89</v>
      </c>
      <c r="B48" s="282" t="s">
        <v>93</v>
      </c>
      <c r="C48" s="283"/>
      <c r="D48" s="147" t="s">
        <v>94</v>
      </c>
      <c r="E48" s="184">
        <f>SUM(E49:E52)</f>
        <v>0</v>
      </c>
    </row>
    <row r="49" spans="1:5" outlineLevel="1" x14ac:dyDescent="0.2">
      <c r="A49" s="185"/>
      <c r="B49" s="150" t="s">
        <v>30</v>
      </c>
      <c r="C49" s="151" t="s">
        <v>6</v>
      </c>
      <c r="D49" s="152" t="s">
        <v>94</v>
      </c>
      <c r="E49" s="186">
        <v>0</v>
      </c>
    </row>
    <row r="50" spans="1:5" outlineLevel="1" x14ac:dyDescent="0.2">
      <c r="A50" s="135"/>
      <c r="B50" s="150"/>
      <c r="C50" s="151" t="s">
        <v>8</v>
      </c>
      <c r="D50" s="152" t="s">
        <v>94</v>
      </c>
      <c r="E50" s="186">
        <v>0</v>
      </c>
    </row>
    <row r="51" spans="1:5" outlineLevel="1" x14ac:dyDescent="0.2">
      <c r="A51" s="135"/>
      <c r="B51" s="150"/>
      <c r="C51" s="151" t="s">
        <v>9</v>
      </c>
      <c r="D51" s="152" t="s">
        <v>94</v>
      </c>
      <c r="E51" s="186">
        <v>0</v>
      </c>
    </row>
    <row r="52" spans="1:5" ht="13.5" outlineLevel="1" thickBot="1" x14ac:dyDescent="0.25">
      <c r="A52" s="163"/>
      <c r="B52" s="155"/>
      <c r="C52" s="156" t="s">
        <v>10</v>
      </c>
      <c r="D52" s="157" t="s">
        <v>94</v>
      </c>
      <c r="E52" s="186">
        <v>0</v>
      </c>
    </row>
    <row r="53" spans="1:5" s="191" customFormat="1" outlineLevel="1" x14ac:dyDescent="0.2">
      <c r="A53" s="190" t="s">
        <v>92</v>
      </c>
      <c r="B53" s="279" t="s">
        <v>90</v>
      </c>
      <c r="C53" s="280"/>
      <c r="D53" s="280"/>
      <c r="E53" s="281"/>
    </row>
    <row r="54" spans="1:5" s="191" customFormat="1" outlineLevel="1" x14ac:dyDescent="0.2">
      <c r="A54" s="192"/>
      <c r="B54" s="173" t="s">
        <v>30</v>
      </c>
      <c r="C54" s="174" t="s">
        <v>6</v>
      </c>
      <c r="D54" s="193" t="s">
        <v>91</v>
      </c>
      <c r="E54" s="194">
        <v>0</v>
      </c>
    </row>
    <row r="55" spans="1:5" s="191" customFormat="1" outlineLevel="1" x14ac:dyDescent="0.2">
      <c r="A55" s="172"/>
      <c r="B55" s="173"/>
      <c r="C55" s="174" t="s">
        <v>8</v>
      </c>
      <c r="D55" s="193" t="s">
        <v>91</v>
      </c>
      <c r="E55" s="194">
        <v>0</v>
      </c>
    </row>
    <row r="56" spans="1:5" s="191" customFormat="1" outlineLevel="1" x14ac:dyDescent="0.2">
      <c r="A56" s="172"/>
      <c r="B56" s="173"/>
      <c r="C56" s="174" t="s">
        <v>9</v>
      </c>
      <c r="D56" s="193" t="s">
        <v>91</v>
      </c>
      <c r="E56" s="194">
        <v>0</v>
      </c>
    </row>
    <row r="57" spans="1:5" s="191" customFormat="1" ht="13.5" outlineLevel="1" thickBot="1" x14ac:dyDescent="0.25">
      <c r="A57" s="178"/>
      <c r="B57" s="179"/>
      <c r="C57" s="180" t="s">
        <v>10</v>
      </c>
      <c r="D57" s="195" t="s">
        <v>91</v>
      </c>
      <c r="E57" s="196">
        <v>0</v>
      </c>
    </row>
    <row r="58" spans="1:5" s="191" customFormat="1" outlineLevel="1" x14ac:dyDescent="0.2">
      <c r="A58" s="190" t="s">
        <v>95</v>
      </c>
      <c r="B58" s="279" t="s">
        <v>96</v>
      </c>
      <c r="C58" s="280"/>
      <c r="D58" s="280"/>
      <c r="E58" s="281"/>
    </row>
    <row r="59" spans="1:5" s="191" customFormat="1" ht="25.5" outlineLevel="1" x14ac:dyDescent="0.2">
      <c r="A59" s="192"/>
      <c r="B59" s="173" t="s">
        <v>30</v>
      </c>
      <c r="C59" s="174" t="s">
        <v>6</v>
      </c>
      <c r="D59" s="193" t="s">
        <v>97</v>
      </c>
      <c r="E59" s="197">
        <v>0</v>
      </c>
    </row>
    <row r="60" spans="1:5" s="191" customFormat="1" ht="25.5" outlineLevel="1" x14ac:dyDescent="0.2">
      <c r="A60" s="172"/>
      <c r="B60" s="173"/>
      <c r="C60" s="174" t="s">
        <v>8</v>
      </c>
      <c r="D60" s="193" t="s">
        <v>97</v>
      </c>
      <c r="E60" s="198">
        <v>0</v>
      </c>
    </row>
    <row r="61" spans="1:5" s="191" customFormat="1" ht="25.5" outlineLevel="1" x14ac:dyDescent="0.2">
      <c r="A61" s="172"/>
      <c r="B61" s="173"/>
      <c r="C61" s="174" t="s">
        <v>9</v>
      </c>
      <c r="D61" s="193" t="s">
        <v>97</v>
      </c>
      <c r="E61" s="198">
        <v>0</v>
      </c>
    </row>
    <row r="62" spans="1:5" s="191" customFormat="1" ht="26.25" outlineLevel="1" thickBot="1" x14ac:dyDescent="0.25">
      <c r="A62" s="178"/>
      <c r="B62" s="179"/>
      <c r="C62" s="180" t="s">
        <v>10</v>
      </c>
      <c r="D62" s="195" t="s">
        <v>97</v>
      </c>
      <c r="E62" s="199">
        <v>0</v>
      </c>
    </row>
    <row r="63" spans="1:5" ht="13.5" thickBot="1" x14ac:dyDescent="0.25">
      <c r="A63" s="261" t="s">
        <v>98</v>
      </c>
      <c r="B63" s="262"/>
      <c r="C63" s="262"/>
      <c r="D63" s="262"/>
      <c r="E63" s="263"/>
    </row>
    <row r="64" spans="1:5" ht="24.6" customHeight="1" x14ac:dyDescent="0.2">
      <c r="A64" s="146">
        <v>2</v>
      </c>
      <c r="B64" s="264" t="s">
        <v>99</v>
      </c>
      <c r="C64" s="265"/>
      <c r="D64" s="147" t="s">
        <v>7</v>
      </c>
      <c r="E64" s="200">
        <f>SUM(E65:E68)</f>
        <v>0</v>
      </c>
    </row>
    <row r="65" spans="1:5" x14ac:dyDescent="0.2">
      <c r="A65" s="149"/>
      <c r="B65" s="150" t="s">
        <v>30</v>
      </c>
      <c r="C65" s="151" t="s">
        <v>6</v>
      </c>
      <c r="D65" s="152" t="s">
        <v>7</v>
      </c>
      <c r="E65" s="201">
        <f>ROUND(E70*E89,2)+ROUND(E75*E90,2)+ROUND(E80*E91,2)+ROUND(E85*E92,2)</f>
        <v>0</v>
      </c>
    </row>
    <row r="66" spans="1:5" x14ac:dyDescent="0.2">
      <c r="A66" s="149"/>
      <c r="B66" s="150"/>
      <c r="C66" s="151" t="s">
        <v>8</v>
      </c>
      <c r="D66" s="152" t="s">
        <v>7</v>
      </c>
      <c r="E66" s="201">
        <f>ROUND(E71*E90,2)+ROUND(E76*E91,2)+ROUND(E81*E92,2)+ROUND(E86*E93,2)</f>
        <v>0</v>
      </c>
    </row>
    <row r="67" spans="1:5" x14ac:dyDescent="0.2">
      <c r="A67" s="149"/>
      <c r="B67" s="150"/>
      <c r="C67" s="151" t="s">
        <v>9</v>
      </c>
      <c r="D67" s="152" t="s">
        <v>7</v>
      </c>
      <c r="E67" s="201">
        <f>ROUND(E72*E91,2)+ROUND(E77*E92,2)+ROUND(E82*E93,2)+ROUND(E87*E94,2)</f>
        <v>0</v>
      </c>
    </row>
    <row r="68" spans="1:5" ht="13.5" thickBot="1" x14ac:dyDescent="0.25">
      <c r="A68" s="154"/>
      <c r="B68" s="155"/>
      <c r="C68" s="156" t="s">
        <v>10</v>
      </c>
      <c r="D68" s="157" t="s">
        <v>7</v>
      </c>
      <c r="E68" s="232">
        <f>ROUND(E73*E92,2)+ROUND(E78*E93,2)+ROUND(E83*E94,2)+ROUND(E88*E95,2)</f>
        <v>0</v>
      </c>
    </row>
    <row r="69" spans="1:5" ht="42.6" customHeight="1" x14ac:dyDescent="0.2">
      <c r="A69" s="133" t="s">
        <v>13</v>
      </c>
      <c r="B69" s="266" t="s">
        <v>100</v>
      </c>
      <c r="C69" s="267"/>
      <c r="D69" s="267"/>
      <c r="E69" s="268"/>
    </row>
    <row r="70" spans="1:5" x14ac:dyDescent="0.2">
      <c r="A70" s="135"/>
      <c r="B70" s="150"/>
      <c r="C70" s="151" t="s">
        <v>6</v>
      </c>
      <c r="D70" s="152" t="s">
        <v>32</v>
      </c>
      <c r="E70" s="202">
        <v>0</v>
      </c>
    </row>
    <row r="71" spans="1:5" x14ac:dyDescent="0.2">
      <c r="A71" s="135"/>
      <c r="B71" s="150"/>
      <c r="C71" s="151" t="s">
        <v>8</v>
      </c>
      <c r="D71" s="152" t="s">
        <v>32</v>
      </c>
      <c r="E71" s="202">
        <v>0</v>
      </c>
    </row>
    <row r="72" spans="1:5" ht="15" customHeight="1" x14ac:dyDescent="0.2">
      <c r="A72" s="135"/>
      <c r="B72" s="150"/>
      <c r="C72" s="151" t="s">
        <v>9</v>
      </c>
      <c r="D72" s="152" t="s">
        <v>32</v>
      </c>
      <c r="E72" s="202">
        <v>0</v>
      </c>
    </row>
    <row r="73" spans="1:5" ht="13.5" thickBot="1" x14ac:dyDescent="0.25">
      <c r="A73" s="135"/>
      <c r="B73" s="203"/>
      <c r="C73" s="151" t="s">
        <v>10</v>
      </c>
      <c r="D73" s="152" t="s">
        <v>32</v>
      </c>
      <c r="E73" s="202">
        <v>0</v>
      </c>
    </row>
    <row r="74" spans="1:5" ht="26.25" customHeight="1" x14ac:dyDescent="0.2">
      <c r="A74" s="133" t="s">
        <v>15</v>
      </c>
      <c r="B74" s="266" t="s">
        <v>101</v>
      </c>
      <c r="C74" s="267"/>
      <c r="D74" s="267"/>
      <c r="E74" s="268"/>
    </row>
    <row r="75" spans="1:5" x14ac:dyDescent="0.2">
      <c r="A75" s="135"/>
      <c r="B75" s="150"/>
      <c r="C75" s="151" t="s">
        <v>6</v>
      </c>
      <c r="D75" s="152" t="s">
        <v>32</v>
      </c>
      <c r="E75" s="202">
        <v>0</v>
      </c>
    </row>
    <row r="76" spans="1:5" x14ac:dyDescent="0.2">
      <c r="A76" s="135"/>
      <c r="B76" s="150"/>
      <c r="C76" s="151" t="s">
        <v>8</v>
      </c>
      <c r="D76" s="152" t="s">
        <v>32</v>
      </c>
      <c r="E76" s="202">
        <v>0</v>
      </c>
    </row>
    <row r="77" spans="1:5" x14ac:dyDescent="0.2">
      <c r="A77" s="135"/>
      <c r="B77" s="150"/>
      <c r="C77" s="151" t="s">
        <v>9</v>
      </c>
      <c r="D77" s="152" t="s">
        <v>32</v>
      </c>
      <c r="E77" s="202">
        <v>0</v>
      </c>
    </row>
    <row r="78" spans="1:5" ht="13.5" thickBot="1" x14ac:dyDescent="0.25">
      <c r="A78" s="135"/>
      <c r="B78" s="203"/>
      <c r="C78" s="151" t="s">
        <v>10</v>
      </c>
      <c r="D78" s="152" t="s">
        <v>32</v>
      </c>
      <c r="E78" s="202">
        <v>0</v>
      </c>
    </row>
    <row r="79" spans="1:5" x14ac:dyDescent="0.2">
      <c r="A79" s="133" t="s">
        <v>16</v>
      </c>
      <c r="B79" s="266" t="s">
        <v>102</v>
      </c>
      <c r="C79" s="267"/>
      <c r="D79" s="267"/>
      <c r="E79" s="268"/>
    </row>
    <row r="80" spans="1:5" x14ac:dyDescent="0.2">
      <c r="A80" s="135"/>
      <c r="B80" s="150"/>
      <c r="C80" s="151" t="s">
        <v>6</v>
      </c>
      <c r="D80" s="152" t="s">
        <v>32</v>
      </c>
      <c r="E80" s="202">
        <v>0</v>
      </c>
    </row>
    <row r="81" spans="1:5" x14ac:dyDescent="0.2">
      <c r="A81" s="135"/>
      <c r="B81" s="150"/>
      <c r="C81" s="151" t="s">
        <v>8</v>
      </c>
      <c r="D81" s="152" t="s">
        <v>32</v>
      </c>
      <c r="E81" s="202">
        <v>0</v>
      </c>
    </row>
    <row r="82" spans="1:5" x14ac:dyDescent="0.2">
      <c r="A82" s="135"/>
      <c r="B82" s="150"/>
      <c r="C82" s="151" t="s">
        <v>9</v>
      </c>
      <c r="D82" s="152" t="s">
        <v>32</v>
      </c>
      <c r="E82" s="202">
        <v>0</v>
      </c>
    </row>
    <row r="83" spans="1:5" x14ac:dyDescent="0.2">
      <c r="A83" s="235"/>
      <c r="B83" s="203"/>
      <c r="C83" s="151" t="s">
        <v>10</v>
      </c>
      <c r="D83" s="152" t="s">
        <v>32</v>
      </c>
      <c r="E83" s="202">
        <v>0</v>
      </c>
    </row>
    <row r="84" spans="1:5" ht="133.9" customHeight="1" x14ac:dyDescent="0.2">
      <c r="A84" s="236" t="s">
        <v>17</v>
      </c>
      <c r="B84" s="252" t="s">
        <v>103</v>
      </c>
      <c r="C84" s="253"/>
      <c r="D84" s="253"/>
      <c r="E84" s="254"/>
    </row>
    <row r="85" spans="1:5" x14ac:dyDescent="0.2">
      <c r="A85" s="135"/>
      <c r="B85" s="150"/>
      <c r="C85" s="151" t="s">
        <v>6</v>
      </c>
      <c r="D85" s="152" t="s">
        <v>32</v>
      </c>
      <c r="E85" s="202">
        <v>0</v>
      </c>
    </row>
    <row r="86" spans="1:5" x14ac:dyDescent="0.2">
      <c r="A86" s="135"/>
      <c r="B86" s="150"/>
      <c r="C86" s="151" t="s">
        <v>8</v>
      </c>
      <c r="D86" s="152" t="s">
        <v>32</v>
      </c>
      <c r="E86" s="202">
        <v>0</v>
      </c>
    </row>
    <row r="87" spans="1:5" x14ac:dyDescent="0.2">
      <c r="A87" s="135"/>
      <c r="B87" s="150"/>
      <c r="C87" s="151" t="s">
        <v>9</v>
      </c>
      <c r="D87" s="152" t="s">
        <v>32</v>
      </c>
      <c r="E87" s="202">
        <v>0</v>
      </c>
    </row>
    <row r="88" spans="1:5" ht="13.5" thickBot="1" x14ac:dyDescent="0.25">
      <c r="A88" s="135"/>
      <c r="B88" s="150"/>
      <c r="C88" s="237" t="s">
        <v>10</v>
      </c>
      <c r="D88" s="238" t="s">
        <v>32</v>
      </c>
      <c r="E88" s="239">
        <v>0</v>
      </c>
    </row>
    <row r="89" spans="1:5" s="204" customFormat="1" ht="58.9" customHeight="1" thickBot="1" x14ac:dyDescent="0.25">
      <c r="A89" s="240" t="s">
        <v>18</v>
      </c>
      <c r="B89" s="257" t="s">
        <v>104</v>
      </c>
      <c r="C89" s="258"/>
      <c r="D89" s="241" t="s">
        <v>33</v>
      </c>
      <c r="E89" s="246">
        <v>0</v>
      </c>
    </row>
    <row r="90" spans="1:5" s="204" customFormat="1" ht="40.9" customHeight="1" thickBot="1" x14ac:dyDescent="0.25">
      <c r="A90" s="240" t="s">
        <v>19</v>
      </c>
      <c r="B90" s="257" t="s">
        <v>105</v>
      </c>
      <c r="C90" s="258"/>
      <c r="D90" s="241" t="s">
        <v>33</v>
      </c>
      <c r="E90" s="246">
        <v>0</v>
      </c>
    </row>
    <row r="91" spans="1:5" s="204" customFormat="1" ht="27" customHeight="1" thickBot="1" x14ac:dyDescent="0.25">
      <c r="A91" s="240" t="s">
        <v>106</v>
      </c>
      <c r="B91" s="257" t="s">
        <v>107</v>
      </c>
      <c r="C91" s="258"/>
      <c r="D91" s="241" t="s">
        <v>33</v>
      </c>
      <c r="E91" s="246">
        <v>0</v>
      </c>
    </row>
    <row r="92" spans="1:5" s="204" customFormat="1" ht="191.45" customHeight="1" thickBot="1" x14ac:dyDescent="0.25">
      <c r="A92" s="240" t="s">
        <v>108</v>
      </c>
      <c r="B92" s="257" t="s">
        <v>109</v>
      </c>
      <c r="C92" s="258"/>
      <c r="D92" s="241" t="s">
        <v>33</v>
      </c>
      <c r="E92" s="246">
        <v>0</v>
      </c>
    </row>
    <row r="93" spans="1:5" ht="13.5" customHeight="1" thickBot="1" x14ac:dyDescent="0.25">
      <c r="A93" s="205" t="s">
        <v>110</v>
      </c>
      <c r="B93" s="206"/>
      <c r="C93" s="206"/>
      <c r="D93" s="207"/>
      <c r="E93" s="208"/>
    </row>
    <row r="94" spans="1:5" x14ac:dyDescent="0.2">
      <c r="A94" s="134" t="s">
        <v>20</v>
      </c>
      <c r="B94" s="136" t="s">
        <v>14</v>
      </c>
      <c r="C94" s="209"/>
      <c r="D94" s="147" t="s">
        <v>7</v>
      </c>
      <c r="E94" s="210">
        <f>ROUND(E96*E98,2)</f>
        <v>0</v>
      </c>
    </row>
    <row r="95" spans="1:5" x14ac:dyDescent="0.2">
      <c r="A95" s="138" t="s">
        <v>22</v>
      </c>
      <c r="B95" s="137" t="s">
        <v>115</v>
      </c>
      <c r="C95" s="211"/>
      <c r="D95" s="152" t="s">
        <v>7</v>
      </c>
      <c r="E95" s="212">
        <f>ROUND(E97*E99,2)</f>
        <v>0</v>
      </c>
    </row>
    <row r="96" spans="1:5" x14ac:dyDescent="0.2">
      <c r="A96" s="138" t="s">
        <v>23</v>
      </c>
      <c r="B96" s="137" t="s">
        <v>58</v>
      </c>
      <c r="C96" s="211"/>
      <c r="D96" s="152" t="s">
        <v>32</v>
      </c>
      <c r="E96" s="212">
        <v>0</v>
      </c>
    </row>
    <row r="97" spans="1:5" x14ac:dyDescent="0.2">
      <c r="A97" s="139" t="s">
        <v>116</v>
      </c>
      <c r="B97" s="137" t="s">
        <v>117</v>
      </c>
      <c r="C97" s="211"/>
      <c r="D97" s="152" t="s">
        <v>32</v>
      </c>
      <c r="E97" s="212">
        <v>0</v>
      </c>
    </row>
    <row r="98" spans="1:5" x14ac:dyDescent="0.2">
      <c r="A98" s="139" t="s">
        <v>118</v>
      </c>
      <c r="B98" s="137" t="s">
        <v>24</v>
      </c>
      <c r="C98" s="211"/>
      <c r="D98" s="152" t="s">
        <v>33</v>
      </c>
      <c r="E98" s="212">
        <v>0</v>
      </c>
    </row>
    <row r="99" spans="1:5" ht="13.5" thickBot="1" x14ac:dyDescent="0.25">
      <c r="A99" s="242" t="s">
        <v>119</v>
      </c>
      <c r="B99" s="243" t="s">
        <v>120</v>
      </c>
      <c r="C99" s="244"/>
      <c r="D99" s="238" t="s">
        <v>33</v>
      </c>
      <c r="E99" s="245">
        <v>0</v>
      </c>
    </row>
    <row r="100" spans="1:5" s="218" customFormat="1" ht="13.5" customHeight="1" thickBot="1" x14ac:dyDescent="0.25">
      <c r="A100" s="213" t="s">
        <v>125</v>
      </c>
      <c r="B100" s="214"/>
      <c r="C100" s="215"/>
      <c r="D100" s="216"/>
      <c r="E100" s="217"/>
    </row>
    <row r="101" spans="1:5" s="218" customFormat="1" ht="12.75" customHeight="1" x14ac:dyDescent="0.2">
      <c r="A101" s="219" t="s">
        <v>121</v>
      </c>
      <c r="B101" s="259" t="s">
        <v>59</v>
      </c>
      <c r="C101" s="260"/>
      <c r="D101" s="220" t="s">
        <v>7</v>
      </c>
      <c r="E101" s="221">
        <f>E18+E64-E94-E95</f>
        <v>0</v>
      </c>
    </row>
    <row r="102" spans="1:5" s="218" customFormat="1" x14ac:dyDescent="0.2">
      <c r="A102" s="222" t="s">
        <v>122</v>
      </c>
      <c r="B102" s="255" t="s">
        <v>21</v>
      </c>
      <c r="C102" s="256"/>
      <c r="D102" s="223" t="s">
        <v>7</v>
      </c>
      <c r="E102" s="224">
        <f>ROUND(E101*0.18,2)</f>
        <v>0</v>
      </c>
    </row>
    <row r="103" spans="1:5" s="218" customFormat="1" ht="13.5" customHeight="1" thickBot="1" x14ac:dyDescent="0.25">
      <c r="A103" s="225" t="s">
        <v>123</v>
      </c>
      <c r="B103" s="226" t="s">
        <v>126</v>
      </c>
      <c r="C103" s="227"/>
      <c r="D103" s="228" t="s">
        <v>7</v>
      </c>
      <c r="E103" s="229">
        <f>E101+E102</f>
        <v>0</v>
      </c>
    </row>
    <row r="104" spans="1:5" x14ac:dyDescent="0.2">
      <c r="A104" s="81" t="s">
        <v>57</v>
      </c>
      <c r="B104" s="82"/>
      <c r="C104" s="81"/>
      <c r="D104" s="83"/>
      <c r="E104" s="83"/>
    </row>
    <row r="105" spans="1:5" x14ac:dyDescent="0.2">
      <c r="A105" s="81"/>
      <c r="B105" s="82"/>
      <c r="C105" s="81"/>
      <c r="D105" s="83"/>
      <c r="E105" s="83"/>
    </row>
    <row r="106" spans="1:5" x14ac:dyDescent="0.2">
      <c r="A106" s="230" t="s">
        <v>111</v>
      </c>
      <c r="B106" s="82"/>
      <c r="C106" s="81"/>
      <c r="D106" s="83"/>
      <c r="E106" s="83"/>
    </row>
    <row r="107" spans="1:5" ht="168" customHeight="1" x14ac:dyDescent="0.2">
      <c r="A107" s="231" t="s">
        <v>112</v>
      </c>
      <c r="B107" s="269" t="s">
        <v>113</v>
      </c>
      <c r="C107" s="269"/>
      <c r="D107" s="269"/>
      <c r="E107" s="269"/>
    </row>
    <row r="108" spans="1:5" x14ac:dyDescent="0.2">
      <c r="A108" s="2"/>
      <c r="B108" s="6" t="s">
        <v>72</v>
      </c>
      <c r="C108" s="2"/>
      <c r="D108" s="6" t="s">
        <v>71</v>
      </c>
      <c r="E108" s="6"/>
    </row>
    <row r="109" spans="1:5" x14ac:dyDescent="0.2">
      <c r="A109" s="2"/>
      <c r="B109" s="5"/>
      <c r="C109" s="2"/>
      <c r="D109" s="5"/>
      <c r="E109" s="2"/>
    </row>
    <row r="110" spans="1:5" x14ac:dyDescent="0.2">
      <c r="A110" s="2"/>
      <c r="B110" s="2"/>
      <c r="C110" s="2"/>
      <c r="D110" s="2"/>
      <c r="E110" s="2"/>
    </row>
    <row r="111" spans="1:5" x14ac:dyDescent="0.2">
      <c r="A111" s="2"/>
      <c r="B111" s="2"/>
      <c r="C111" s="2"/>
      <c r="D111" s="2"/>
      <c r="E111" s="2"/>
    </row>
    <row r="112" spans="1:5" x14ac:dyDescent="0.2">
      <c r="A112" s="2"/>
      <c r="B112" s="2"/>
      <c r="C112" s="2"/>
      <c r="D112" s="2"/>
      <c r="E112" s="2"/>
    </row>
  </sheetData>
  <mergeCells count="28">
    <mergeCell ref="B107:E107"/>
    <mergeCell ref="A9:E9"/>
    <mergeCell ref="A10:E10"/>
    <mergeCell ref="A12:E12"/>
    <mergeCell ref="A13:E13"/>
    <mergeCell ref="A14:E14"/>
    <mergeCell ref="A15:E15"/>
    <mergeCell ref="A17:E17"/>
    <mergeCell ref="B18:C18"/>
    <mergeCell ref="B23:C23"/>
    <mergeCell ref="B33:E33"/>
    <mergeCell ref="B38:C38"/>
    <mergeCell ref="B43:C43"/>
    <mergeCell ref="B48:C48"/>
    <mergeCell ref="B53:E53"/>
    <mergeCell ref="B58:E58"/>
    <mergeCell ref="A63:E63"/>
    <mergeCell ref="B64:C64"/>
    <mergeCell ref="B69:E69"/>
    <mergeCell ref="B74:E74"/>
    <mergeCell ref="B79:E79"/>
    <mergeCell ref="B84:E84"/>
    <mergeCell ref="B102:C102"/>
    <mergeCell ref="B89:C89"/>
    <mergeCell ref="B90:C90"/>
    <mergeCell ref="B91:C91"/>
    <mergeCell ref="B92:C92"/>
    <mergeCell ref="B101:C101"/>
  </mergeCells>
  <phoneticPr fontId="2" type="noConversion"/>
  <printOptions horizontalCentered="1"/>
  <pageMargins left="0.78740157480314965" right="0.19685039370078741" top="0.78740157480314965" bottom="0.39370078740157483" header="0.51181102362204722" footer="0.51181102362204722"/>
  <pageSetup paperSize="9" scale="69" orientation="portrait" r:id="rId1"/>
  <headerFooter alignWithMargins="0"/>
  <rowBreaks count="1" manualBreakCount="1"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5(7) баланс</vt:lpstr>
      <vt:lpstr>5(6) акт об оказании услуг</vt:lpstr>
      <vt:lpstr>'5(6) акт об оказании услуг'!Область_печати</vt:lpstr>
      <vt:lpstr>'5(7) баланс'!Область_печати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VolosanovaN</dc:creator>
  <cp:lastModifiedBy>Юрина Лариса Геннадьевна</cp:lastModifiedBy>
  <cp:lastPrinted>2016-11-30T05:37:24Z</cp:lastPrinted>
  <dcterms:created xsi:type="dcterms:W3CDTF">2008-02-13T13:22:23Z</dcterms:created>
  <dcterms:modified xsi:type="dcterms:W3CDTF">2016-12-08T05:13:03Z</dcterms:modified>
</cp:coreProperties>
</file>