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rina\Desktop\ДЛЯ САЙТА ДОГОВ ПУБЛ\"/>
    </mc:Choice>
  </mc:AlternateContent>
  <bookViews>
    <workbookView xWindow="0" yWindow="0" windowWidth="28800" windowHeight="13725"/>
  </bookViews>
  <sheets>
    <sheet name="Отчет" sheetId="1" r:id="rId1"/>
    <sheet name="style" sheetId="2" state="hidden" r:id="rId2"/>
    <sheet name="BExRepositorySheet" sheetId="4" state="veryHidden" r:id="rId3"/>
    <sheet name="Расшифровка ПО" sheetId="3" state="hidden" r:id="rId4"/>
    <sheet name="Формулы" sheetId="5" state="hidden" r:id="rId5"/>
    <sheet name="Лист1" sheetId="6" state="hidden" r:id="rId6"/>
    <sheet name="Лист2" sheetId="7" state="hidden" r:id="rId7"/>
    <sheet name="п.4-9" sheetId="8" state="hidden" r:id="rId8"/>
    <sheet name="Факт по бухучету" sheetId="9" state="hidden" r:id="rId9"/>
    <sheet name="Потери ТСО" sheetId="10" state="hidden" r:id="rId10"/>
    <sheet name="Потери (кратко)" sheetId="11" state="hidden" r:id="rId11"/>
  </sheets>
  <externalReferences>
    <externalReference r:id="rId12"/>
  </externalReferences>
  <definedNames>
    <definedName name="_xlnm.Print_Area" localSheetId="0">Отчет!$B$1:$AJ$345</definedName>
  </definedNames>
  <calcPr calcId="152511"/>
</workbook>
</file>

<file path=xl/calcChain.xml><?xml version="1.0" encoding="utf-8"?>
<calcChain xmlns="http://schemas.openxmlformats.org/spreadsheetml/2006/main">
  <c r="AI348" i="1" l="1"/>
  <c r="AI349" i="1" s="1"/>
  <c r="AI350" i="1" s="1"/>
  <c r="AG349" i="1"/>
  <c r="AG350" i="1" s="1"/>
  <c r="AG348" i="1"/>
  <c r="AE28" i="1" l="1"/>
  <c r="AB28" i="1"/>
  <c r="Z28" i="1"/>
  <c r="X28" i="1"/>
  <c r="V28" i="1"/>
  <c r="T28" i="1"/>
  <c r="R28" i="1"/>
  <c r="P28" i="1"/>
  <c r="N28" i="1"/>
  <c r="M28" i="1"/>
  <c r="AE33" i="1"/>
  <c r="AB33" i="1"/>
  <c r="Z33" i="1"/>
  <c r="X33" i="1"/>
  <c r="V33" i="1"/>
  <c r="T33" i="1"/>
  <c r="R33" i="1"/>
  <c r="P33" i="1"/>
  <c r="N33" i="1"/>
  <c r="M33" i="1"/>
  <c r="M20" i="1" s="1"/>
  <c r="M16" i="1"/>
  <c r="Q362" i="1"/>
  <c r="R362" i="1"/>
  <c r="N360" i="1"/>
  <c r="N362" i="1" s="1"/>
  <c r="O360" i="1"/>
  <c r="O362" i="1" s="1"/>
  <c r="P360" i="1"/>
  <c r="P362" i="1" s="1"/>
  <c r="Q360" i="1"/>
  <c r="R360" i="1"/>
  <c r="S360" i="1"/>
  <c r="S362" i="1" s="1"/>
  <c r="T360" i="1"/>
  <c r="T362" i="1" s="1"/>
  <c r="U360" i="1"/>
  <c r="U362" i="1" s="1"/>
  <c r="V360" i="1"/>
  <c r="V362" i="1" s="1"/>
  <c r="W360" i="1"/>
  <c r="W362" i="1" s="1"/>
  <c r="X360" i="1"/>
  <c r="X362" i="1" s="1"/>
  <c r="M360" i="1"/>
  <c r="M362" i="1" s="1"/>
  <c r="Y48" i="1"/>
  <c r="AG16" i="10" l="1"/>
  <c r="AE16" i="10"/>
  <c r="AC16" i="10"/>
  <c r="AA16" i="10"/>
  <c r="Z16" i="10"/>
  <c r="X16" i="10"/>
  <c r="V16" i="10"/>
  <c r="T16" i="10"/>
  <c r="R16" i="10"/>
  <c r="P16" i="10"/>
  <c r="N16" i="10"/>
  <c r="L16" i="10"/>
  <c r="I16" i="10"/>
  <c r="H16" i="10"/>
  <c r="G16" i="10"/>
  <c r="AG15" i="10"/>
  <c r="AE15" i="10"/>
  <c r="AC15" i="10"/>
  <c r="AA15" i="10"/>
  <c r="Z15" i="10"/>
  <c r="X15" i="10"/>
  <c r="V15" i="10"/>
  <c r="T15" i="10"/>
  <c r="R15" i="10"/>
  <c r="P15" i="10"/>
  <c r="N15" i="10"/>
  <c r="L15" i="10"/>
  <c r="I15" i="10"/>
  <c r="H15" i="10"/>
  <c r="G15" i="10"/>
  <c r="AG14" i="10"/>
  <c r="AE14" i="10"/>
  <c r="AC14" i="10"/>
  <c r="AA14" i="10"/>
  <c r="Z14" i="10"/>
  <c r="X14" i="10"/>
  <c r="V14" i="10"/>
  <c r="T14" i="10"/>
  <c r="R14" i="10"/>
  <c r="P14" i="10"/>
  <c r="N14" i="10"/>
  <c r="L14" i="10"/>
  <c r="I14" i="10"/>
  <c r="H14" i="10"/>
  <c r="G14" i="10"/>
  <c r="AG13" i="10"/>
  <c r="AE13" i="10"/>
  <c r="AC13" i="10"/>
  <c r="AA13" i="10"/>
  <c r="Z13" i="10"/>
  <c r="X13" i="10"/>
  <c r="V13" i="10"/>
  <c r="T13" i="10"/>
  <c r="R13" i="10"/>
  <c r="P13" i="10"/>
  <c r="N13" i="10"/>
  <c r="L13" i="10"/>
  <c r="I13" i="10"/>
  <c r="H13" i="10"/>
  <c r="G13" i="10"/>
  <c r="AF12" i="10"/>
  <c r="AD12" i="10"/>
  <c r="AB12" i="10"/>
  <c r="Y12" i="10"/>
  <c r="I12" i="10" s="1"/>
  <c r="W12" i="10"/>
  <c r="U12" i="10"/>
  <c r="S12" i="10"/>
  <c r="Q12" i="10"/>
  <c r="O12" i="10"/>
  <c r="M12" i="10"/>
  <c r="K12" i="10"/>
  <c r="J12" i="10"/>
  <c r="AE12" i="10" s="1"/>
  <c r="AG11" i="10"/>
  <c r="AE11" i="10"/>
  <c r="AC11" i="10"/>
  <c r="AA11" i="10"/>
  <c r="Z11" i="10"/>
  <c r="X11" i="10"/>
  <c r="V11" i="10"/>
  <c r="T11" i="10"/>
  <c r="R11" i="10"/>
  <c r="P11" i="10"/>
  <c r="N11" i="10"/>
  <c r="L11" i="10"/>
  <c r="I11" i="10"/>
  <c r="H11" i="10"/>
  <c r="G11" i="10"/>
  <c r="AG10" i="10"/>
  <c r="AE10" i="10"/>
  <c r="AC10" i="10"/>
  <c r="AA10" i="10"/>
  <c r="Z10" i="10"/>
  <c r="X10" i="10"/>
  <c r="V10" i="10"/>
  <c r="T10" i="10"/>
  <c r="R10" i="10"/>
  <c r="P10" i="10"/>
  <c r="N10" i="10"/>
  <c r="L10" i="10"/>
  <c r="I10" i="10"/>
  <c r="H10" i="10"/>
  <c r="G10" i="10"/>
  <c r="AG9" i="10"/>
  <c r="AE9" i="10"/>
  <c r="AC9" i="10"/>
  <c r="AA9" i="10"/>
  <c r="Z9" i="10"/>
  <c r="X9" i="10"/>
  <c r="V9" i="10"/>
  <c r="T9" i="10"/>
  <c r="R9" i="10"/>
  <c r="P9" i="10"/>
  <c r="N9" i="10"/>
  <c r="L9" i="10"/>
  <c r="I9" i="10"/>
  <c r="H9" i="10"/>
  <c r="G9" i="10"/>
  <c r="AG8" i="10"/>
  <c r="AE8" i="10"/>
  <c r="AC8" i="10"/>
  <c r="AA8" i="10"/>
  <c r="Z8" i="10"/>
  <c r="X8" i="10"/>
  <c r="V8" i="10"/>
  <c r="T8" i="10"/>
  <c r="R8" i="10"/>
  <c r="P8" i="10"/>
  <c r="N8" i="10"/>
  <c r="L8" i="10"/>
  <c r="I8" i="10"/>
  <c r="H8" i="10"/>
  <c r="G8" i="10"/>
  <c r="AF7" i="10"/>
  <c r="AD7" i="10"/>
  <c r="AB7" i="10"/>
  <c r="Y7" i="10"/>
  <c r="W7" i="10"/>
  <c r="I7" i="10" s="1"/>
  <c r="U7" i="10"/>
  <c r="S7" i="10"/>
  <c r="Q7" i="10"/>
  <c r="O7" i="10"/>
  <c r="T7" i="10" s="1"/>
  <c r="M7" i="10"/>
  <c r="K7" i="10"/>
  <c r="J7" i="10"/>
  <c r="X7" i="10" s="1"/>
  <c r="AH39" i="3"/>
  <c r="AF39" i="3"/>
  <c r="AD39" i="3"/>
  <c r="AB39" i="3"/>
  <c r="AA39" i="3"/>
  <c r="Y39" i="3"/>
  <c r="W39" i="3"/>
  <c r="U39" i="3"/>
  <c r="S39" i="3"/>
  <c r="Q39" i="3"/>
  <c r="O39" i="3"/>
  <c r="M39" i="3"/>
  <c r="J39" i="3"/>
  <c r="I39" i="3"/>
  <c r="H39" i="3"/>
  <c r="AH38" i="3"/>
  <c r="AF38" i="3"/>
  <c r="AD38" i="3"/>
  <c r="AB38" i="3"/>
  <c r="AA38" i="3"/>
  <c r="Y38" i="3"/>
  <c r="W38" i="3"/>
  <c r="U38" i="3"/>
  <c r="S38" i="3"/>
  <c r="Q38" i="3"/>
  <c r="O38" i="3"/>
  <c r="M38" i="3"/>
  <c r="J38" i="3"/>
  <c r="I38" i="3"/>
  <c r="H38" i="3"/>
  <c r="AH37" i="3"/>
  <c r="AF37" i="3"/>
  <c r="AD37" i="3"/>
  <c r="AB37" i="3"/>
  <c r="AA37" i="3"/>
  <c r="Y37" i="3"/>
  <c r="W37" i="3"/>
  <c r="U37" i="3"/>
  <c r="S37" i="3"/>
  <c r="Q37" i="3"/>
  <c r="O37" i="3"/>
  <c r="M37" i="3"/>
  <c r="J37" i="3"/>
  <c r="I37" i="3"/>
  <c r="H37" i="3"/>
  <c r="AH36" i="3"/>
  <c r="AF36" i="3"/>
  <c r="AD36" i="3"/>
  <c r="AB36" i="3"/>
  <c r="AA36" i="3"/>
  <c r="Y36" i="3"/>
  <c r="W36" i="3"/>
  <c r="U36" i="3"/>
  <c r="S36" i="3"/>
  <c r="Q36" i="3"/>
  <c r="O36" i="3"/>
  <c r="M36" i="3"/>
  <c r="J36" i="3"/>
  <c r="I36" i="3"/>
  <c r="H36" i="3"/>
  <c r="AH35" i="3"/>
  <c r="AF35" i="3"/>
  <c r="AD35" i="3"/>
  <c r="AB35" i="3"/>
  <c r="AA35" i="3"/>
  <c r="Y35" i="3"/>
  <c r="W35" i="3"/>
  <c r="U35" i="3"/>
  <c r="S35" i="3"/>
  <c r="Q35" i="3"/>
  <c r="O35" i="3"/>
  <c r="M35" i="3"/>
  <c r="J35" i="3"/>
  <c r="I35" i="3"/>
  <c r="H35" i="3"/>
  <c r="AH34" i="3"/>
  <c r="AF34" i="3"/>
  <c r="AD34" i="3"/>
  <c r="AB34" i="3"/>
  <c r="AA34" i="3"/>
  <c r="Y34" i="3"/>
  <c r="W34" i="3"/>
  <c r="U34" i="3"/>
  <c r="S34" i="3"/>
  <c r="Q34" i="3"/>
  <c r="O34" i="3"/>
  <c r="M34" i="3"/>
  <c r="J34" i="3"/>
  <c r="I34" i="3"/>
  <c r="H34" i="3"/>
  <c r="AH33" i="3"/>
  <c r="AF33" i="3"/>
  <c r="AD33" i="3"/>
  <c r="AB33" i="3"/>
  <c r="AA33" i="3"/>
  <c r="Y33" i="3"/>
  <c r="W33" i="3"/>
  <c r="U33" i="3"/>
  <c r="S33" i="3"/>
  <c r="Q33" i="3"/>
  <c r="O33" i="3"/>
  <c r="M33" i="3"/>
  <c r="J33" i="3"/>
  <c r="I33" i="3"/>
  <c r="H33" i="3"/>
  <c r="AH32" i="3"/>
  <c r="AF32" i="3"/>
  <c r="AD32" i="3"/>
  <c r="AB32" i="3"/>
  <c r="AA32" i="3"/>
  <c r="Y32" i="3"/>
  <c r="W32" i="3"/>
  <c r="U32" i="3"/>
  <c r="S32" i="3"/>
  <c r="Q32" i="3"/>
  <c r="O32" i="3"/>
  <c r="M32" i="3"/>
  <c r="J32" i="3"/>
  <c r="I32" i="3"/>
  <c r="H32" i="3"/>
  <c r="AH31" i="3"/>
  <c r="AF31" i="3"/>
  <c r="AD31" i="3"/>
  <c r="AB31" i="3"/>
  <c r="AA31" i="3"/>
  <c r="Y31" i="3"/>
  <c r="W31" i="3"/>
  <c r="U31" i="3"/>
  <c r="S31" i="3"/>
  <c r="Q31" i="3"/>
  <c r="O31" i="3"/>
  <c r="M31" i="3"/>
  <c r="J31" i="3"/>
  <c r="I31" i="3"/>
  <c r="H31" i="3"/>
  <c r="AH30" i="3"/>
  <c r="AF30" i="3"/>
  <c r="AD30" i="3"/>
  <c r="AB30" i="3"/>
  <c r="AA30" i="3"/>
  <c r="Y30" i="3"/>
  <c r="W30" i="3"/>
  <c r="U30" i="3"/>
  <c r="S30" i="3"/>
  <c r="Q30" i="3"/>
  <c r="O30" i="3"/>
  <c r="M30" i="3"/>
  <c r="J30" i="3"/>
  <c r="I30" i="3"/>
  <c r="H30" i="3"/>
  <c r="AH29" i="3"/>
  <c r="AF29" i="3"/>
  <c r="AD29" i="3"/>
  <c r="AB29" i="3"/>
  <c r="AA29" i="3"/>
  <c r="Y29" i="3"/>
  <c r="W29" i="3"/>
  <c r="U29" i="3"/>
  <c r="S29" i="3"/>
  <c r="Q29" i="3"/>
  <c r="O29" i="3"/>
  <c r="M29" i="3"/>
  <c r="J29" i="3"/>
  <c r="I29" i="3"/>
  <c r="H29" i="3"/>
  <c r="AH28" i="3"/>
  <c r="AF28" i="3"/>
  <c r="AD28" i="3"/>
  <c r="AB28" i="3"/>
  <c r="AA28" i="3"/>
  <c r="Y28" i="3"/>
  <c r="W28" i="3"/>
  <c r="U28" i="3"/>
  <c r="S28" i="3"/>
  <c r="Q28" i="3"/>
  <c r="O28" i="3"/>
  <c r="M28" i="3"/>
  <c r="J28" i="3"/>
  <c r="I28" i="3"/>
  <c r="H28" i="3"/>
  <c r="AH27" i="3"/>
  <c r="AF27" i="3"/>
  <c r="AD27" i="3"/>
  <c r="AB27" i="3"/>
  <c r="AA27" i="3"/>
  <c r="Y27" i="3"/>
  <c r="W27" i="3"/>
  <c r="U27" i="3"/>
  <c r="S27" i="3"/>
  <c r="Q27" i="3"/>
  <c r="O27" i="3"/>
  <c r="M27" i="3"/>
  <c r="J27" i="3"/>
  <c r="I27" i="3"/>
  <c r="H27" i="3"/>
  <c r="AH26" i="3"/>
  <c r="AF26" i="3"/>
  <c r="AD26" i="3"/>
  <c r="AB26" i="3"/>
  <c r="AA26" i="3"/>
  <c r="Y26" i="3"/>
  <c r="W26" i="3"/>
  <c r="U26" i="3"/>
  <c r="S26" i="3"/>
  <c r="Q26" i="3"/>
  <c r="O26" i="3"/>
  <c r="M26" i="3"/>
  <c r="J26" i="3"/>
  <c r="I26" i="3"/>
  <c r="H26" i="3"/>
  <c r="AH25" i="3"/>
  <c r="AF25" i="3"/>
  <c r="AD25" i="3"/>
  <c r="AB25" i="3"/>
  <c r="AA25" i="3"/>
  <c r="Y25" i="3"/>
  <c r="W25" i="3"/>
  <c r="U25" i="3"/>
  <c r="S25" i="3"/>
  <c r="Q25" i="3"/>
  <c r="O25" i="3"/>
  <c r="M25" i="3"/>
  <c r="J25" i="3"/>
  <c r="I25" i="3"/>
  <c r="H25" i="3"/>
  <c r="AH24" i="3"/>
  <c r="AF24" i="3"/>
  <c r="AD24" i="3"/>
  <c r="AB24" i="3"/>
  <c r="AA24" i="3"/>
  <c r="Y24" i="3"/>
  <c r="W24" i="3"/>
  <c r="U24" i="3"/>
  <c r="S24" i="3"/>
  <c r="Q24" i="3"/>
  <c r="O24" i="3"/>
  <c r="M24" i="3"/>
  <c r="J24" i="3"/>
  <c r="I24" i="3"/>
  <c r="H24" i="3"/>
  <c r="AH23" i="3"/>
  <c r="AF23" i="3"/>
  <c r="AD23" i="3"/>
  <c r="AB23" i="3"/>
  <c r="AA23" i="3"/>
  <c r="Y23" i="3"/>
  <c r="W23" i="3"/>
  <c r="U23" i="3"/>
  <c r="S23" i="3"/>
  <c r="Q23" i="3"/>
  <c r="O23" i="3"/>
  <c r="M23" i="3"/>
  <c r="J23" i="3"/>
  <c r="I23" i="3"/>
  <c r="H23" i="3"/>
  <c r="AH22" i="3"/>
  <c r="AF22" i="3"/>
  <c r="AD22" i="3"/>
  <c r="AB22" i="3"/>
  <c r="AA22" i="3"/>
  <c r="Y22" i="3"/>
  <c r="W22" i="3"/>
  <c r="U22" i="3"/>
  <c r="S22" i="3"/>
  <c r="Q22" i="3"/>
  <c r="O22" i="3"/>
  <c r="M22" i="3"/>
  <c r="J22" i="3"/>
  <c r="I22" i="3"/>
  <c r="H22" i="3"/>
  <c r="AH21" i="3"/>
  <c r="AF21" i="3"/>
  <c r="AD21" i="3"/>
  <c r="AB21" i="3"/>
  <c r="AA21" i="3"/>
  <c r="Y21" i="3"/>
  <c r="W21" i="3"/>
  <c r="U21" i="3"/>
  <c r="S21" i="3"/>
  <c r="Q21" i="3"/>
  <c r="O21" i="3"/>
  <c r="M21" i="3"/>
  <c r="J21" i="3"/>
  <c r="I21" i="3"/>
  <c r="H21" i="3"/>
  <c r="AH20" i="3"/>
  <c r="AF20" i="3"/>
  <c r="AD20" i="3"/>
  <c r="AB20" i="3"/>
  <c r="AA20" i="3"/>
  <c r="Y20" i="3"/>
  <c r="W20" i="3"/>
  <c r="U20" i="3"/>
  <c r="S20" i="3"/>
  <c r="Q20" i="3"/>
  <c r="O20" i="3"/>
  <c r="M20" i="3"/>
  <c r="J20" i="3"/>
  <c r="I20" i="3"/>
  <c r="H20" i="3"/>
  <c r="AH19" i="3"/>
  <c r="AF19" i="3"/>
  <c r="AD19" i="3"/>
  <c r="AB19" i="3"/>
  <c r="AA19" i="3"/>
  <c r="Y19" i="3"/>
  <c r="W19" i="3"/>
  <c r="U19" i="3"/>
  <c r="S19" i="3"/>
  <c r="Q19" i="3"/>
  <c r="O19" i="3"/>
  <c r="M19" i="3"/>
  <c r="J19" i="3"/>
  <c r="I19" i="3"/>
  <c r="H19" i="3"/>
  <c r="AH18" i="3"/>
  <c r="AF18" i="3"/>
  <c r="AD18" i="3"/>
  <c r="AB18" i="3"/>
  <c r="AA18" i="3"/>
  <c r="Y18" i="3"/>
  <c r="W18" i="3"/>
  <c r="U18" i="3"/>
  <c r="S18" i="3"/>
  <c r="Q18" i="3"/>
  <c r="O18" i="3"/>
  <c r="M18" i="3"/>
  <c r="J18" i="3"/>
  <c r="I18" i="3"/>
  <c r="H18" i="3"/>
  <c r="AH17" i="3"/>
  <c r="AF17" i="3"/>
  <c r="AD17" i="3"/>
  <c r="AB17" i="3"/>
  <c r="AA17" i="3"/>
  <c r="Y17" i="3"/>
  <c r="W17" i="3"/>
  <c r="U17" i="3"/>
  <c r="S17" i="3"/>
  <c r="Q17" i="3"/>
  <c r="O17" i="3"/>
  <c r="M17" i="3"/>
  <c r="J17" i="3"/>
  <c r="I17" i="3"/>
  <c r="H17" i="3"/>
  <c r="AH16" i="3"/>
  <c r="AF16" i="3"/>
  <c r="AD16" i="3"/>
  <c r="AB16" i="3"/>
  <c r="AA16" i="3"/>
  <c r="Y16" i="3"/>
  <c r="W16" i="3"/>
  <c r="U16" i="3"/>
  <c r="S16" i="3"/>
  <c r="Q16" i="3"/>
  <c r="O16" i="3"/>
  <c r="M16" i="3"/>
  <c r="J16" i="3"/>
  <c r="I16" i="3"/>
  <c r="H16" i="3"/>
  <c r="AH15" i="3"/>
  <c r="AF15" i="3"/>
  <c r="AD15" i="3"/>
  <c r="AB15" i="3"/>
  <c r="AA15" i="3"/>
  <c r="Y15" i="3"/>
  <c r="W15" i="3"/>
  <c r="U15" i="3"/>
  <c r="S15" i="3"/>
  <c r="Q15" i="3"/>
  <c r="O15" i="3"/>
  <c r="M15" i="3"/>
  <c r="J15" i="3"/>
  <c r="I15" i="3"/>
  <c r="H15" i="3"/>
  <c r="AH14" i="3"/>
  <c r="AF14" i="3"/>
  <c r="AD14" i="3"/>
  <c r="AB14" i="3"/>
  <c r="AA14" i="3"/>
  <c r="Y14" i="3"/>
  <c r="W14" i="3"/>
  <c r="U14" i="3"/>
  <c r="S14" i="3"/>
  <c r="Q14" i="3"/>
  <c r="O14" i="3"/>
  <c r="M14" i="3"/>
  <c r="J14" i="3"/>
  <c r="I14" i="3"/>
  <c r="H14" i="3"/>
  <c r="AH13" i="3"/>
  <c r="AF13" i="3"/>
  <c r="AD13" i="3"/>
  <c r="AB13" i="3"/>
  <c r="AA13" i="3"/>
  <c r="Y13" i="3"/>
  <c r="W13" i="3"/>
  <c r="U13" i="3"/>
  <c r="S13" i="3"/>
  <c r="Q13" i="3"/>
  <c r="O13" i="3"/>
  <c r="M13" i="3"/>
  <c r="J13" i="3"/>
  <c r="I13" i="3"/>
  <c r="H13" i="3"/>
  <c r="AH12" i="3"/>
  <c r="AF12" i="3"/>
  <c r="AD12" i="3"/>
  <c r="AB12" i="3"/>
  <c r="AA12" i="3"/>
  <c r="Y12" i="3"/>
  <c r="W12" i="3"/>
  <c r="U12" i="3"/>
  <c r="S12" i="3"/>
  <c r="Q12" i="3"/>
  <c r="O12" i="3"/>
  <c r="M12" i="3"/>
  <c r="J12" i="3"/>
  <c r="I12" i="3"/>
  <c r="H12" i="3"/>
  <c r="AH11" i="3"/>
  <c r="AF11" i="3"/>
  <c r="AD11" i="3"/>
  <c r="AB11" i="3"/>
  <c r="AA11" i="3"/>
  <c r="Y11" i="3"/>
  <c r="W11" i="3"/>
  <c r="U11" i="3"/>
  <c r="S11" i="3"/>
  <c r="Q11" i="3"/>
  <c r="O11" i="3"/>
  <c r="M11" i="3"/>
  <c r="J11" i="3"/>
  <c r="I11" i="3"/>
  <c r="H11" i="3"/>
  <c r="AH10" i="3"/>
  <c r="AF10" i="3"/>
  <c r="AD10" i="3"/>
  <c r="AB10" i="3"/>
  <c r="AA10" i="3"/>
  <c r="Y10" i="3"/>
  <c r="W10" i="3"/>
  <c r="U10" i="3"/>
  <c r="S10" i="3"/>
  <c r="Q10" i="3"/>
  <c r="O10" i="3"/>
  <c r="M10" i="3"/>
  <c r="J10" i="3"/>
  <c r="I10" i="3"/>
  <c r="H10" i="3"/>
  <c r="AH9" i="3"/>
  <c r="AF9" i="3"/>
  <c r="AD9" i="3"/>
  <c r="AB9" i="3"/>
  <c r="AA9" i="3"/>
  <c r="Y9" i="3"/>
  <c r="W9" i="3"/>
  <c r="U9" i="3"/>
  <c r="S9" i="3"/>
  <c r="Q9" i="3"/>
  <c r="O9" i="3"/>
  <c r="M9" i="3"/>
  <c r="J9" i="3"/>
  <c r="I9" i="3"/>
  <c r="H9" i="3"/>
  <c r="AH8" i="3"/>
  <c r="AF8" i="3"/>
  <c r="AD8" i="3"/>
  <c r="AB8" i="3"/>
  <c r="AA8" i="3"/>
  <c r="Y8" i="3"/>
  <c r="W8" i="3"/>
  <c r="U8" i="3"/>
  <c r="S8" i="3"/>
  <c r="Q8" i="3"/>
  <c r="O8" i="3"/>
  <c r="M8" i="3"/>
  <c r="J8" i="3"/>
  <c r="I8" i="3"/>
  <c r="H8" i="3"/>
  <c r="AH7" i="3"/>
  <c r="AF7" i="3"/>
  <c r="AD7" i="3"/>
  <c r="AB7" i="3"/>
  <c r="AA7" i="3"/>
  <c r="Y7" i="3"/>
  <c r="W7" i="3"/>
  <c r="U7" i="3"/>
  <c r="S7" i="3"/>
  <c r="Q7" i="3"/>
  <c r="O7" i="3"/>
  <c r="M7" i="3"/>
  <c r="J7" i="3"/>
  <c r="I7" i="3"/>
  <c r="H7" i="3"/>
  <c r="AH6" i="3"/>
  <c r="AF6" i="3"/>
  <c r="AD6" i="3"/>
  <c r="AB6" i="3"/>
  <c r="AA6" i="3"/>
  <c r="Y6" i="3"/>
  <c r="W6" i="3"/>
  <c r="U6" i="3"/>
  <c r="S6" i="3"/>
  <c r="Q6" i="3"/>
  <c r="O6" i="3"/>
  <c r="M6" i="3"/>
  <c r="J6" i="3"/>
  <c r="I6" i="3"/>
  <c r="H6" i="3"/>
  <c r="AH5" i="3"/>
  <c r="AF5" i="3"/>
  <c r="AD5" i="3"/>
  <c r="AB5" i="3"/>
  <c r="AA5" i="3"/>
  <c r="Y5" i="3"/>
  <c r="W5" i="3"/>
  <c r="U5" i="3"/>
  <c r="S5" i="3"/>
  <c r="Q5" i="3"/>
  <c r="O5" i="3"/>
  <c r="M5" i="3"/>
  <c r="J5" i="3"/>
  <c r="I5" i="3"/>
  <c r="H5" i="3"/>
  <c r="AH4" i="3"/>
  <c r="AF4" i="3"/>
  <c r="AD4" i="3"/>
  <c r="AB4" i="3"/>
  <c r="AA4" i="3"/>
  <c r="Y4" i="3"/>
  <c r="W4" i="3"/>
  <c r="U4" i="3"/>
  <c r="S4" i="3"/>
  <c r="Q4" i="3"/>
  <c r="O4" i="3"/>
  <c r="M4" i="3"/>
  <c r="J4" i="3"/>
  <c r="I4" i="3"/>
  <c r="H4" i="3"/>
  <c r="AJ333" i="1"/>
  <c r="AH333" i="1"/>
  <c r="AF333" i="1"/>
  <c r="AD333" i="1"/>
  <c r="AC333" i="1"/>
  <c r="AA333" i="1"/>
  <c r="Y333" i="1"/>
  <c r="W333" i="1"/>
  <c r="U333" i="1"/>
  <c r="S333" i="1"/>
  <c r="Q333" i="1"/>
  <c r="O333" i="1"/>
  <c r="L333" i="1"/>
  <c r="K333" i="1"/>
  <c r="J333" i="1"/>
  <c r="AJ332" i="1"/>
  <c r="AH332" i="1"/>
  <c r="AF332" i="1"/>
  <c r="AD332" i="1"/>
  <c r="AC332" i="1"/>
  <c r="AA332" i="1"/>
  <c r="Y332" i="1"/>
  <c r="W332" i="1"/>
  <c r="U332" i="1"/>
  <c r="S332" i="1"/>
  <c r="Q332" i="1"/>
  <c r="O332" i="1"/>
  <c r="L332" i="1"/>
  <c r="K332" i="1"/>
  <c r="J332" i="1"/>
  <c r="AJ331" i="1"/>
  <c r="AH331" i="1"/>
  <c r="AF331" i="1"/>
  <c r="AD331" i="1"/>
  <c r="AC331" i="1"/>
  <c r="AA331" i="1"/>
  <c r="Y331" i="1"/>
  <c r="W331" i="1"/>
  <c r="U331" i="1"/>
  <c r="S331" i="1"/>
  <c r="Q331" i="1"/>
  <c r="O331" i="1"/>
  <c r="L331" i="1"/>
  <c r="K331" i="1"/>
  <c r="J331" i="1"/>
  <c r="AJ330" i="1"/>
  <c r="AH330" i="1"/>
  <c r="AF330" i="1"/>
  <c r="AD330" i="1"/>
  <c r="AC330" i="1"/>
  <c r="AA330" i="1"/>
  <c r="Y330" i="1"/>
  <c r="W330" i="1"/>
  <c r="U330" i="1"/>
  <c r="S330" i="1"/>
  <c r="Q330" i="1"/>
  <c r="O330" i="1"/>
  <c r="L330" i="1"/>
  <c r="K330" i="1"/>
  <c r="J330" i="1"/>
  <c r="AI329" i="1"/>
  <c r="AG329" i="1"/>
  <c r="AE329" i="1"/>
  <c r="AB329" i="1"/>
  <c r="Z329" i="1"/>
  <c r="X329" i="1"/>
  <c r="V329" i="1"/>
  <c r="T329" i="1"/>
  <c r="R329" i="1"/>
  <c r="P329" i="1"/>
  <c r="N329" i="1"/>
  <c r="M329" i="1"/>
  <c r="AJ328" i="1"/>
  <c r="AH328" i="1"/>
  <c r="AF328" i="1"/>
  <c r="AD328" i="1"/>
  <c r="AC328" i="1"/>
  <c r="AA328" i="1"/>
  <c r="Y328" i="1"/>
  <c r="W328" i="1"/>
  <c r="U328" i="1"/>
  <c r="S328" i="1"/>
  <c r="Q328" i="1"/>
  <c r="O328" i="1"/>
  <c r="L328" i="1"/>
  <c r="K328" i="1"/>
  <c r="J328" i="1"/>
  <c r="AJ327" i="1"/>
  <c r="AH327" i="1"/>
  <c r="AF327" i="1"/>
  <c r="AD327" i="1"/>
  <c r="AC327" i="1"/>
  <c r="AA327" i="1"/>
  <c r="Y327" i="1"/>
  <c r="W327" i="1"/>
  <c r="U327" i="1"/>
  <c r="S327" i="1"/>
  <c r="Q327" i="1"/>
  <c r="O327" i="1"/>
  <c r="L327" i="1"/>
  <c r="K327" i="1"/>
  <c r="J327" i="1"/>
  <c r="AJ326" i="1"/>
  <c r="AH326" i="1"/>
  <c r="AF326" i="1"/>
  <c r="AD326" i="1"/>
  <c r="AC326" i="1"/>
  <c r="AA326" i="1"/>
  <c r="Y326" i="1"/>
  <c r="W326" i="1"/>
  <c r="U326" i="1"/>
  <c r="S326" i="1"/>
  <c r="Q326" i="1"/>
  <c r="O326" i="1"/>
  <c r="L326" i="1"/>
  <c r="K326" i="1"/>
  <c r="J326" i="1"/>
  <c r="AJ325" i="1"/>
  <c r="AH325" i="1"/>
  <c r="AF325" i="1"/>
  <c r="AD325" i="1"/>
  <c r="AC325" i="1"/>
  <c r="AA325" i="1"/>
  <c r="Y325" i="1"/>
  <c r="W325" i="1"/>
  <c r="U325" i="1"/>
  <c r="S325" i="1"/>
  <c r="Q325" i="1"/>
  <c r="O325" i="1"/>
  <c r="L325" i="1"/>
  <c r="K325" i="1"/>
  <c r="J325" i="1"/>
  <c r="AI324" i="1"/>
  <c r="AG324" i="1"/>
  <c r="AE324" i="1"/>
  <c r="AB324" i="1"/>
  <c r="Z324" i="1"/>
  <c r="X324" i="1"/>
  <c r="V324" i="1"/>
  <c r="T324" i="1"/>
  <c r="R324" i="1"/>
  <c r="P324" i="1"/>
  <c r="N324" i="1"/>
  <c r="M324" i="1"/>
  <c r="AJ322" i="1"/>
  <c r="AH322" i="1"/>
  <c r="AF322" i="1"/>
  <c r="AD322" i="1"/>
  <c r="AC322" i="1"/>
  <c r="AA322" i="1"/>
  <c r="Y322" i="1"/>
  <c r="W322" i="1"/>
  <c r="U322" i="1"/>
  <c r="S322" i="1"/>
  <c r="Q322" i="1"/>
  <c r="O322" i="1"/>
  <c r="L322" i="1"/>
  <c r="K322" i="1"/>
  <c r="J322" i="1"/>
  <c r="AJ321" i="1"/>
  <c r="AH321" i="1"/>
  <c r="AF321" i="1"/>
  <c r="AD321" i="1"/>
  <c r="AC321" i="1"/>
  <c r="AA321" i="1"/>
  <c r="Y321" i="1"/>
  <c r="W321" i="1"/>
  <c r="U321" i="1"/>
  <c r="S321" i="1"/>
  <c r="Q321" i="1"/>
  <c r="O321" i="1"/>
  <c r="L321" i="1"/>
  <c r="K321" i="1"/>
  <c r="J321" i="1"/>
  <c r="AJ320" i="1"/>
  <c r="AH320" i="1"/>
  <c r="AF320" i="1"/>
  <c r="AD320" i="1"/>
  <c r="AC320" i="1"/>
  <c r="AA320" i="1"/>
  <c r="Y320" i="1"/>
  <c r="W320" i="1"/>
  <c r="U320" i="1"/>
  <c r="S320" i="1"/>
  <c r="Q320" i="1"/>
  <c r="O320" i="1"/>
  <c r="L320" i="1"/>
  <c r="K320" i="1"/>
  <c r="J320" i="1"/>
  <c r="AJ319" i="1"/>
  <c r="AH319" i="1"/>
  <c r="AF319" i="1"/>
  <c r="AD319" i="1"/>
  <c r="AC319" i="1"/>
  <c r="AA319" i="1"/>
  <c r="Y319" i="1"/>
  <c r="W319" i="1"/>
  <c r="U319" i="1"/>
  <c r="S319" i="1"/>
  <c r="Q319" i="1"/>
  <c r="O319" i="1"/>
  <c r="L319" i="1"/>
  <c r="K319" i="1"/>
  <c r="J319" i="1"/>
  <c r="AI318" i="1"/>
  <c r="AG318" i="1"/>
  <c r="AE318" i="1"/>
  <c r="AB318" i="1"/>
  <c r="Z318" i="1"/>
  <c r="X318" i="1"/>
  <c r="V318" i="1"/>
  <c r="T318" i="1"/>
  <c r="R318" i="1"/>
  <c r="P318" i="1"/>
  <c r="N318" i="1"/>
  <c r="M318" i="1"/>
  <c r="AJ317" i="1"/>
  <c r="AH317" i="1"/>
  <c r="AF317" i="1"/>
  <c r="AD317" i="1"/>
  <c r="AC317" i="1"/>
  <c r="AA317" i="1"/>
  <c r="Y317" i="1"/>
  <c r="W317" i="1"/>
  <c r="U317" i="1"/>
  <c r="S317" i="1"/>
  <c r="Q317" i="1"/>
  <c r="O317" i="1"/>
  <c r="L317" i="1"/>
  <c r="K317" i="1"/>
  <c r="J317" i="1"/>
  <c r="AJ316" i="1"/>
  <c r="AH316" i="1"/>
  <c r="AF316" i="1"/>
  <c r="AD316" i="1"/>
  <c r="AC316" i="1"/>
  <c r="AA316" i="1"/>
  <c r="Y316" i="1"/>
  <c r="W316" i="1"/>
  <c r="U316" i="1"/>
  <c r="S316" i="1"/>
  <c r="Q316" i="1"/>
  <c r="O316" i="1"/>
  <c r="L316" i="1"/>
  <c r="K316" i="1"/>
  <c r="J316" i="1"/>
  <c r="AJ315" i="1"/>
  <c r="AH315" i="1"/>
  <c r="AF315" i="1"/>
  <c r="AD315" i="1"/>
  <c r="AC315" i="1"/>
  <c r="AA315" i="1"/>
  <c r="Y315" i="1"/>
  <c r="W315" i="1"/>
  <c r="U315" i="1"/>
  <c r="S315" i="1"/>
  <c r="Q315" i="1"/>
  <c r="O315" i="1"/>
  <c r="L315" i="1"/>
  <c r="K315" i="1"/>
  <c r="J315" i="1"/>
  <c r="AJ314" i="1"/>
  <c r="AH314" i="1"/>
  <c r="AF314" i="1"/>
  <c r="AD314" i="1"/>
  <c r="AC314" i="1"/>
  <c r="AA314" i="1"/>
  <c r="Y314" i="1"/>
  <c r="W314" i="1"/>
  <c r="U314" i="1"/>
  <c r="S314" i="1"/>
  <c r="Q314" i="1"/>
  <c r="O314" i="1"/>
  <c r="L314" i="1"/>
  <c r="K314" i="1"/>
  <c r="J314" i="1"/>
  <c r="AI313" i="1"/>
  <c r="AG313" i="1"/>
  <c r="AE313" i="1"/>
  <c r="AB313" i="1"/>
  <c r="Z313" i="1"/>
  <c r="X313" i="1"/>
  <c r="V313" i="1"/>
  <c r="T313" i="1"/>
  <c r="R313" i="1"/>
  <c r="P313" i="1"/>
  <c r="N313" i="1"/>
  <c r="M313" i="1"/>
  <c r="AJ309" i="1"/>
  <c r="AH309" i="1"/>
  <c r="AF309" i="1"/>
  <c r="AD309" i="1"/>
  <c r="AC309" i="1"/>
  <c r="AA309" i="1"/>
  <c r="Y309" i="1"/>
  <c r="W309" i="1"/>
  <c r="U309" i="1"/>
  <c r="S309" i="1"/>
  <c r="Q309" i="1"/>
  <c r="O309" i="1"/>
  <c r="L309" i="1"/>
  <c r="K309" i="1"/>
  <c r="J309" i="1"/>
  <c r="AJ308" i="1"/>
  <c r="AH308" i="1"/>
  <c r="AF308" i="1"/>
  <c r="AD308" i="1"/>
  <c r="AC308" i="1"/>
  <c r="AA308" i="1"/>
  <c r="Y308" i="1"/>
  <c r="W308" i="1"/>
  <c r="U308" i="1"/>
  <c r="S308" i="1"/>
  <c r="Q308" i="1"/>
  <c r="O308" i="1"/>
  <c r="L308" i="1"/>
  <c r="K308" i="1"/>
  <c r="J308" i="1"/>
  <c r="AJ307" i="1"/>
  <c r="AH307" i="1"/>
  <c r="AF307" i="1"/>
  <c r="AD307" i="1"/>
  <c r="AC307" i="1"/>
  <c r="AA307" i="1"/>
  <c r="Y307" i="1"/>
  <c r="W307" i="1"/>
  <c r="U307" i="1"/>
  <c r="S307" i="1"/>
  <c r="Q307" i="1"/>
  <c r="O307" i="1"/>
  <c r="L307" i="1"/>
  <c r="K307" i="1"/>
  <c r="J307" i="1"/>
  <c r="AJ306" i="1"/>
  <c r="AH306" i="1"/>
  <c r="AF306" i="1"/>
  <c r="AD306" i="1"/>
  <c r="AC306" i="1"/>
  <c r="AA306" i="1"/>
  <c r="Y306" i="1"/>
  <c r="W306" i="1"/>
  <c r="U306" i="1"/>
  <c r="S306" i="1"/>
  <c r="Q306" i="1"/>
  <c r="O306" i="1"/>
  <c r="L306" i="1"/>
  <c r="K306" i="1"/>
  <c r="J306" i="1"/>
  <c r="AI305" i="1"/>
  <c r="AG305" i="1"/>
  <c r="AE305" i="1"/>
  <c r="AB305" i="1"/>
  <c r="Z305" i="1"/>
  <c r="X305" i="1"/>
  <c r="V305" i="1"/>
  <c r="T305" i="1"/>
  <c r="R305" i="1"/>
  <c r="P305" i="1"/>
  <c r="N305" i="1"/>
  <c r="M305" i="1"/>
  <c r="AJ304" i="1"/>
  <c r="AH304" i="1"/>
  <c r="AF304" i="1"/>
  <c r="AD304" i="1"/>
  <c r="AC304" i="1"/>
  <c r="AA304" i="1"/>
  <c r="Y304" i="1"/>
  <c r="W304" i="1"/>
  <c r="U304" i="1"/>
  <c r="S304" i="1"/>
  <c r="Q304" i="1"/>
  <c r="O304" i="1"/>
  <c r="L304" i="1"/>
  <c r="K304" i="1"/>
  <c r="J304" i="1"/>
  <c r="AJ303" i="1"/>
  <c r="AH303" i="1"/>
  <c r="AF303" i="1"/>
  <c r="AD303" i="1"/>
  <c r="AC303" i="1"/>
  <c r="AA303" i="1"/>
  <c r="Y303" i="1"/>
  <c r="W303" i="1"/>
  <c r="U303" i="1"/>
  <c r="S303" i="1"/>
  <c r="Q303" i="1"/>
  <c r="O303" i="1"/>
  <c r="L303" i="1"/>
  <c r="K303" i="1"/>
  <c r="J303" i="1"/>
  <c r="AJ302" i="1"/>
  <c r="AH302" i="1"/>
  <c r="AF302" i="1"/>
  <c r="AD302" i="1"/>
  <c r="AC302" i="1"/>
  <c r="AA302" i="1"/>
  <c r="Y302" i="1"/>
  <c r="W302" i="1"/>
  <c r="U302" i="1"/>
  <c r="S302" i="1"/>
  <c r="Q302" i="1"/>
  <c r="O302" i="1"/>
  <c r="L302" i="1"/>
  <c r="K302" i="1"/>
  <c r="J302" i="1"/>
  <c r="AJ301" i="1"/>
  <c r="AH301" i="1"/>
  <c r="AF301" i="1"/>
  <c r="AD301" i="1"/>
  <c r="AC301" i="1"/>
  <c r="AA301" i="1"/>
  <c r="Y301" i="1"/>
  <c r="W301" i="1"/>
  <c r="U301" i="1"/>
  <c r="S301" i="1"/>
  <c r="Q301" i="1"/>
  <c r="O301" i="1"/>
  <c r="L301" i="1"/>
  <c r="K301" i="1"/>
  <c r="J301" i="1"/>
  <c r="AI300" i="1"/>
  <c r="AG300" i="1"/>
  <c r="AE300" i="1"/>
  <c r="AB300" i="1"/>
  <c r="Z300" i="1"/>
  <c r="X300" i="1"/>
  <c r="V300" i="1"/>
  <c r="T300" i="1"/>
  <c r="R300" i="1"/>
  <c r="P300" i="1"/>
  <c r="N300" i="1"/>
  <c r="M300" i="1"/>
  <c r="AJ299" i="1"/>
  <c r="AH299" i="1"/>
  <c r="AF299" i="1"/>
  <c r="AD299" i="1"/>
  <c r="AC299" i="1"/>
  <c r="AA299" i="1"/>
  <c r="Y299" i="1"/>
  <c r="W299" i="1"/>
  <c r="U299" i="1"/>
  <c r="S299" i="1"/>
  <c r="Q299" i="1"/>
  <c r="O299" i="1"/>
  <c r="L299" i="1"/>
  <c r="K299" i="1"/>
  <c r="J299" i="1"/>
  <c r="AJ298" i="1"/>
  <c r="AH298" i="1"/>
  <c r="AF298" i="1"/>
  <c r="AD298" i="1"/>
  <c r="AC298" i="1"/>
  <c r="AA298" i="1"/>
  <c r="Y298" i="1"/>
  <c r="W298" i="1"/>
  <c r="U298" i="1"/>
  <c r="S298" i="1"/>
  <c r="Q298" i="1"/>
  <c r="O298" i="1"/>
  <c r="L298" i="1"/>
  <c r="K298" i="1"/>
  <c r="J298" i="1"/>
  <c r="AJ297" i="1"/>
  <c r="AH297" i="1"/>
  <c r="AF297" i="1"/>
  <c r="AD297" i="1"/>
  <c r="AC297" i="1"/>
  <c r="AA297" i="1"/>
  <c r="Y297" i="1"/>
  <c r="W297" i="1"/>
  <c r="U297" i="1"/>
  <c r="S297" i="1"/>
  <c r="Q297" i="1"/>
  <c r="O297" i="1"/>
  <c r="L297" i="1"/>
  <c r="K297" i="1"/>
  <c r="J297" i="1"/>
  <c r="AJ296" i="1"/>
  <c r="AH296" i="1"/>
  <c r="AF296" i="1"/>
  <c r="AD296" i="1"/>
  <c r="AC296" i="1"/>
  <c r="AA296" i="1"/>
  <c r="Y296" i="1"/>
  <c r="W296" i="1"/>
  <c r="U296" i="1"/>
  <c r="S296" i="1"/>
  <c r="Q296" i="1"/>
  <c r="O296" i="1"/>
  <c r="L296" i="1"/>
  <c r="K296" i="1"/>
  <c r="J296" i="1"/>
  <c r="AI295" i="1"/>
  <c r="AG295" i="1"/>
  <c r="AE295" i="1"/>
  <c r="AB295" i="1"/>
  <c r="Z295" i="1"/>
  <c r="X295" i="1"/>
  <c r="V295" i="1"/>
  <c r="T295" i="1"/>
  <c r="R295" i="1"/>
  <c r="P295" i="1"/>
  <c r="N295" i="1"/>
  <c r="M295" i="1"/>
  <c r="AJ294" i="1"/>
  <c r="AH294" i="1"/>
  <c r="AF294" i="1"/>
  <c r="AD294" i="1"/>
  <c r="AC294" i="1"/>
  <c r="AA294" i="1"/>
  <c r="Y294" i="1"/>
  <c r="W294" i="1"/>
  <c r="U294" i="1"/>
  <c r="S294" i="1"/>
  <c r="Q294" i="1"/>
  <c r="O294" i="1"/>
  <c r="L294" i="1"/>
  <c r="K294" i="1"/>
  <c r="J294" i="1"/>
  <c r="AJ293" i="1"/>
  <c r="AH293" i="1"/>
  <c r="AF293" i="1"/>
  <c r="AD293" i="1"/>
  <c r="AC293" i="1"/>
  <c r="AA293" i="1"/>
  <c r="Y293" i="1"/>
  <c r="W293" i="1"/>
  <c r="U293" i="1"/>
  <c r="S293" i="1"/>
  <c r="Q293" i="1"/>
  <c r="O293" i="1"/>
  <c r="L293" i="1"/>
  <c r="K293" i="1"/>
  <c r="J293" i="1"/>
  <c r="AJ292" i="1"/>
  <c r="AH292" i="1"/>
  <c r="AF292" i="1"/>
  <c r="AD292" i="1"/>
  <c r="AC292" i="1"/>
  <c r="AA292" i="1"/>
  <c r="Y292" i="1"/>
  <c r="W292" i="1"/>
  <c r="U292" i="1"/>
  <c r="S292" i="1"/>
  <c r="Q292" i="1"/>
  <c r="O292" i="1"/>
  <c r="L292" i="1"/>
  <c r="K292" i="1"/>
  <c r="J292" i="1"/>
  <c r="AJ291" i="1"/>
  <c r="AH291" i="1"/>
  <c r="AF291" i="1"/>
  <c r="AD291" i="1"/>
  <c r="AC291" i="1"/>
  <c r="AA291" i="1"/>
  <c r="Y291" i="1"/>
  <c r="W291" i="1"/>
  <c r="U291" i="1"/>
  <c r="S291" i="1"/>
  <c r="Q291" i="1"/>
  <c r="O291" i="1"/>
  <c r="L291" i="1"/>
  <c r="K291" i="1"/>
  <c r="J291" i="1"/>
  <c r="AI290" i="1"/>
  <c r="AG290" i="1"/>
  <c r="AE290" i="1"/>
  <c r="AB290" i="1"/>
  <c r="Z290" i="1"/>
  <c r="X290" i="1"/>
  <c r="V290" i="1"/>
  <c r="T290" i="1"/>
  <c r="R290" i="1"/>
  <c r="P290" i="1"/>
  <c r="N290" i="1"/>
  <c r="M290" i="1"/>
  <c r="AI288" i="1"/>
  <c r="AG288" i="1"/>
  <c r="AE288" i="1"/>
  <c r="AB288" i="1"/>
  <c r="Z288" i="1"/>
  <c r="X288" i="1"/>
  <c r="V288" i="1"/>
  <c r="T288" i="1"/>
  <c r="R288" i="1"/>
  <c r="P288" i="1"/>
  <c r="N288" i="1"/>
  <c r="M288" i="1"/>
  <c r="AI287" i="1"/>
  <c r="AG287" i="1"/>
  <c r="AE287" i="1"/>
  <c r="AB287" i="1"/>
  <c r="Z287" i="1"/>
  <c r="X287" i="1"/>
  <c r="V287" i="1"/>
  <c r="T287" i="1"/>
  <c r="R287" i="1"/>
  <c r="P287" i="1"/>
  <c r="N287" i="1"/>
  <c r="M287" i="1"/>
  <c r="AI286" i="1"/>
  <c r="AG286" i="1"/>
  <c r="AE286" i="1"/>
  <c r="AB286" i="1"/>
  <c r="Z286" i="1"/>
  <c r="X286" i="1"/>
  <c r="V286" i="1"/>
  <c r="T286" i="1"/>
  <c r="R286" i="1"/>
  <c r="P286" i="1"/>
  <c r="N286" i="1"/>
  <c r="M286" i="1"/>
  <c r="AI285" i="1"/>
  <c r="AG285" i="1"/>
  <c r="AG284" i="1" s="1"/>
  <c r="AE285" i="1"/>
  <c r="AB285" i="1"/>
  <c r="Z285" i="1"/>
  <c r="X285" i="1"/>
  <c r="X284" i="1" s="1"/>
  <c r="V285" i="1"/>
  <c r="T285" i="1"/>
  <c r="T284" i="1" s="1"/>
  <c r="R285" i="1"/>
  <c r="P285" i="1"/>
  <c r="P284" i="1" s="1"/>
  <c r="N285" i="1"/>
  <c r="M285" i="1"/>
  <c r="M284" i="1" s="1"/>
  <c r="AI283" i="1"/>
  <c r="AG283" i="1"/>
  <c r="AE283" i="1"/>
  <c r="AB283" i="1"/>
  <c r="Z283" i="1"/>
  <c r="X283" i="1"/>
  <c r="V283" i="1"/>
  <c r="T283" i="1"/>
  <c r="R283" i="1"/>
  <c r="P283" i="1"/>
  <c r="N283" i="1"/>
  <c r="M283" i="1"/>
  <c r="AI282" i="1"/>
  <c r="AG282" i="1"/>
  <c r="AE282" i="1"/>
  <c r="AB282" i="1"/>
  <c r="Z282" i="1"/>
  <c r="X282" i="1"/>
  <c r="V282" i="1"/>
  <c r="T282" i="1"/>
  <c r="R282" i="1"/>
  <c r="P282" i="1"/>
  <c r="N282" i="1"/>
  <c r="M282" i="1"/>
  <c r="AI281" i="1"/>
  <c r="AG281" i="1"/>
  <c r="AE281" i="1"/>
  <c r="AB281" i="1"/>
  <c r="Z281" i="1"/>
  <c r="X281" i="1"/>
  <c r="V281" i="1"/>
  <c r="T281" i="1"/>
  <c r="R281" i="1"/>
  <c r="P281" i="1"/>
  <c r="N281" i="1"/>
  <c r="M281" i="1"/>
  <c r="AI280" i="1"/>
  <c r="AI279" i="1" s="1"/>
  <c r="AG280" i="1"/>
  <c r="AE280" i="1"/>
  <c r="AB280" i="1"/>
  <c r="AB279" i="1" s="1"/>
  <c r="Z280" i="1"/>
  <c r="Z279" i="1" s="1"/>
  <c r="X280" i="1"/>
  <c r="V280" i="1"/>
  <c r="V279" i="1" s="1"/>
  <c r="T280" i="1"/>
  <c r="T279" i="1" s="1"/>
  <c r="R280" i="1"/>
  <c r="P280" i="1"/>
  <c r="N280" i="1"/>
  <c r="M280" i="1"/>
  <c r="M279" i="1" s="1"/>
  <c r="AJ275" i="1"/>
  <c r="AH275" i="1"/>
  <c r="AF275" i="1"/>
  <c r="AD275" i="1"/>
  <c r="AC275" i="1"/>
  <c r="AA275" i="1"/>
  <c r="Y275" i="1"/>
  <c r="W275" i="1"/>
  <c r="U275" i="1"/>
  <c r="S275" i="1"/>
  <c r="Q275" i="1"/>
  <c r="O275" i="1"/>
  <c r="L275" i="1"/>
  <c r="K275" i="1"/>
  <c r="J275" i="1"/>
  <c r="AJ274" i="1"/>
  <c r="AH274" i="1"/>
  <c r="AF274" i="1"/>
  <c r="AD274" i="1"/>
  <c r="AC274" i="1"/>
  <c r="AA274" i="1"/>
  <c r="Y274" i="1"/>
  <c r="W274" i="1"/>
  <c r="U274" i="1"/>
  <c r="S274" i="1"/>
  <c r="Q274" i="1"/>
  <c r="O274" i="1"/>
  <c r="L274" i="1"/>
  <c r="K274" i="1"/>
  <c r="J274" i="1"/>
  <c r="AJ273" i="1"/>
  <c r="AH273" i="1"/>
  <c r="AF273" i="1"/>
  <c r="AD273" i="1"/>
  <c r="AC273" i="1"/>
  <c r="AA273" i="1"/>
  <c r="Y273" i="1"/>
  <c r="W273" i="1"/>
  <c r="U273" i="1"/>
  <c r="S273" i="1"/>
  <c r="Q273" i="1"/>
  <c r="O273" i="1"/>
  <c r="L273" i="1"/>
  <c r="K273" i="1"/>
  <c r="J273" i="1"/>
  <c r="AJ272" i="1"/>
  <c r="AH272" i="1"/>
  <c r="AF272" i="1"/>
  <c r="AD272" i="1"/>
  <c r="AC272" i="1"/>
  <c r="AA272" i="1"/>
  <c r="Y272" i="1"/>
  <c r="W272" i="1"/>
  <c r="U272" i="1"/>
  <c r="S272" i="1"/>
  <c r="Q272" i="1"/>
  <c r="O272" i="1"/>
  <c r="L272" i="1"/>
  <c r="K272" i="1"/>
  <c r="J272" i="1"/>
  <c r="AI271" i="1"/>
  <c r="AG271" i="1"/>
  <c r="AE271" i="1"/>
  <c r="AB271" i="1"/>
  <c r="Z271" i="1"/>
  <c r="X271" i="1"/>
  <c r="V271" i="1"/>
  <c r="T271" i="1"/>
  <c r="R271" i="1"/>
  <c r="P271" i="1"/>
  <c r="N271" i="1"/>
  <c r="M271" i="1"/>
  <c r="AJ270" i="1"/>
  <c r="AH270" i="1"/>
  <c r="AF270" i="1"/>
  <c r="AD270" i="1"/>
  <c r="AC270" i="1"/>
  <c r="AA270" i="1"/>
  <c r="Y270" i="1"/>
  <c r="W270" i="1"/>
  <c r="U270" i="1"/>
  <c r="S270" i="1"/>
  <c r="Q270" i="1"/>
  <c r="O270" i="1"/>
  <c r="L270" i="1"/>
  <c r="K270" i="1"/>
  <c r="J270" i="1"/>
  <c r="AJ269" i="1"/>
  <c r="AH269" i="1"/>
  <c r="AF269" i="1"/>
  <c r="AD269" i="1"/>
  <c r="AC269" i="1"/>
  <c r="AA269" i="1"/>
  <c r="Y269" i="1"/>
  <c r="W269" i="1"/>
  <c r="U269" i="1"/>
  <c r="S269" i="1"/>
  <c r="Q269" i="1"/>
  <c r="O269" i="1"/>
  <c r="L269" i="1"/>
  <c r="K269" i="1"/>
  <c r="J269" i="1"/>
  <c r="AJ268" i="1"/>
  <c r="AH268" i="1"/>
  <c r="AF268" i="1"/>
  <c r="AD268" i="1"/>
  <c r="AC268" i="1"/>
  <c r="AA268" i="1"/>
  <c r="Y268" i="1"/>
  <c r="W268" i="1"/>
  <c r="U268" i="1"/>
  <c r="S268" i="1"/>
  <c r="Q268" i="1"/>
  <c r="O268" i="1"/>
  <c r="L268" i="1"/>
  <c r="K268" i="1"/>
  <c r="J268" i="1"/>
  <c r="AJ267" i="1"/>
  <c r="AH267" i="1"/>
  <c r="AF267" i="1"/>
  <c r="AD267" i="1"/>
  <c r="AC267" i="1"/>
  <c r="AA267" i="1"/>
  <c r="Y267" i="1"/>
  <c r="W267" i="1"/>
  <c r="U267" i="1"/>
  <c r="S267" i="1"/>
  <c r="Q267" i="1"/>
  <c r="O267" i="1"/>
  <c r="L267" i="1"/>
  <c r="K267" i="1"/>
  <c r="J267" i="1"/>
  <c r="AI266" i="1"/>
  <c r="AG266" i="1"/>
  <c r="AE266" i="1"/>
  <c r="AB266" i="1"/>
  <c r="Z266" i="1"/>
  <c r="X266" i="1"/>
  <c r="V266" i="1"/>
  <c r="T266" i="1"/>
  <c r="R266" i="1"/>
  <c r="P266" i="1"/>
  <c r="N266" i="1"/>
  <c r="M266" i="1"/>
  <c r="AJ265" i="1"/>
  <c r="AH265" i="1"/>
  <c r="AF265" i="1"/>
  <c r="AD265" i="1"/>
  <c r="AC265" i="1"/>
  <c r="AA265" i="1"/>
  <c r="Y265" i="1"/>
  <c r="W265" i="1"/>
  <c r="U265" i="1"/>
  <c r="S265" i="1"/>
  <c r="Q265" i="1"/>
  <c r="O265" i="1"/>
  <c r="L265" i="1"/>
  <c r="K265" i="1"/>
  <c r="J265" i="1"/>
  <c r="AJ264" i="1"/>
  <c r="AH264" i="1"/>
  <c r="AF264" i="1"/>
  <c r="AD264" i="1"/>
  <c r="AC264" i="1"/>
  <c r="AA264" i="1"/>
  <c r="Y264" i="1"/>
  <c r="W264" i="1"/>
  <c r="U264" i="1"/>
  <c r="S264" i="1"/>
  <c r="Q264" i="1"/>
  <c r="O264" i="1"/>
  <c r="L264" i="1"/>
  <c r="K264" i="1"/>
  <c r="J264" i="1"/>
  <c r="AJ263" i="1"/>
  <c r="AH263" i="1"/>
  <c r="AF263" i="1"/>
  <c r="AD263" i="1"/>
  <c r="AC263" i="1"/>
  <c r="AA263" i="1"/>
  <c r="Y263" i="1"/>
  <c r="W263" i="1"/>
  <c r="U263" i="1"/>
  <c r="S263" i="1"/>
  <c r="Q263" i="1"/>
  <c r="O263" i="1"/>
  <c r="L263" i="1"/>
  <c r="K263" i="1"/>
  <c r="J263" i="1"/>
  <c r="AJ262" i="1"/>
  <c r="AH262" i="1"/>
  <c r="AF262" i="1"/>
  <c r="AD262" i="1"/>
  <c r="AC262" i="1"/>
  <c r="AA262" i="1"/>
  <c r="Y262" i="1"/>
  <c r="W262" i="1"/>
  <c r="U262" i="1"/>
  <c r="S262" i="1"/>
  <c r="Q262" i="1"/>
  <c r="O262" i="1"/>
  <c r="L262" i="1"/>
  <c r="K262" i="1"/>
  <c r="J262" i="1"/>
  <c r="AI261" i="1"/>
  <c r="AG261" i="1"/>
  <c r="AE261" i="1"/>
  <c r="AB261" i="1"/>
  <c r="Z261" i="1"/>
  <c r="X261" i="1"/>
  <c r="V261" i="1"/>
  <c r="T261" i="1"/>
  <c r="R261" i="1"/>
  <c r="P261" i="1"/>
  <c r="N261" i="1"/>
  <c r="M261" i="1"/>
  <c r="AJ260" i="1"/>
  <c r="AH260" i="1"/>
  <c r="AF260" i="1"/>
  <c r="AD260" i="1"/>
  <c r="AC260" i="1"/>
  <c r="AA260" i="1"/>
  <c r="Y260" i="1"/>
  <c r="W260" i="1"/>
  <c r="U260" i="1"/>
  <c r="S260" i="1"/>
  <c r="Q260" i="1"/>
  <c r="O260" i="1"/>
  <c r="L260" i="1"/>
  <c r="K260" i="1"/>
  <c r="J260" i="1"/>
  <c r="AJ259" i="1"/>
  <c r="AH259" i="1"/>
  <c r="AF259" i="1"/>
  <c r="AD259" i="1"/>
  <c r="AC259" i="1"/>
  <c r="AA259" i="1"/>
  <c r="Y259" i="1"/>
  <c r="W259" i="1"/>
  <c r="U259" i="1"/>
  <c r="S259" i="1"/>
  <c r="Q259" i="1"/>
  <c r="O259" i="1"/>
  <c r="L259" i="1"/>
  <c r="K259" i="1"/>
  <c r="J259" i="1"/>
  <c r="AJ258" i="1"/>
  <c r="AH258" i="1"/>
  <c r="AF258" i="1"/>
  <c r="AD258" i="1"/>
  <c r="AC258" i="1"/>
  <c r="AA258" i="1"/>
  <c r="Y258" i="1"/>
  <c r="W258" i="1"/>
  <c r="U258" i="1"/>
  <c r="S258" i="1"/>
  <c r="Q258" i="1"/>
  <c r="O258" i="1"/>
  <c r="L258" i="1"/>
  <c r="K258" i="1"/>
  <c r="J258" i="1"/>
  <c r="AJ257" i="1"/>
  <c r="AH257" i="1"/>
  <c r="AF257" i="1"/>
  <c r="AD257" i="1"/>
  <c r="AC257" i="1"/>
  <c r="AA257" i="1"/>
  <c r="Y257" i="1"/>
  <c r="W257" i="1"/>
  <c r="U257" i="1"/>
  <c r="S257" i="1"/>
  <c r="Q257" i="1"/>
  <c r="O257" i="1"/>
  <c r="L257" i="1"/>
  <c r="K257" i="1"/>
  <c r="J257" i="1"/>
  <c r="AI256" i="1"/>
  <c r="AG256" i="1"/>
  <c r="AE256" i="1"/>
  <c r="AB256" i="1"/>
  <c r="Z256" i="1"/>
  <c r="X256" i="1"/>
  <c r="V256" i="1"/>
  <c r="T256" i="1"/>
  <c r="R256" i="1"/>
  <c r="P256" i="1"/>
  <c r="N256" i="1"/>
  <c r="M256" i="1"/>
  <c r="AI254" i="1"/>
  <c r="AG254" i="1"/>
  <c r="AE254" i="1"/>
  <c r="AB254" i="1"/>
  <c r="Z254" i="1"/>
  <c r="X254" i="1"/>
  <c r="V254" i="1"/>
  <c r="T254" i="1"/>
  <c r="R254" i="1"/>
  <c r="P254" i="1"/>
  <c r="N254" i="1"/>
  <c r="M254" i="1"/>
  <c r="AI253" i="1"/>
  <c r="AG253" i="1"/>
  <c r="AE253" i="1"/>
  <c r="AB253" i="1"/>
  <c r="Z253" i="1"/>
  <c r="X253" i="1"/>
  <c r="V253" i="1"/>
  <c r="T253" i="1"/>
  <c r="R253" i="1"/>
  <c r="P253" i="1"/>
  <c r="N253" i="1"/>
  <c r="M253" i="1"/>
  <c r="AI252" i="1"/>
  <c r="AG252" i="1"/>
  <c r="AE252" i="1"/>
  <c r="AB252" i="1"/>
  <c r="Z252" i="1"/>
  <c r="X252" i="1"/>
  <c r="V252" i="1"/>
  <c r="T252" i="1"/>
  <c r="R252" i="1"/>
  <c r="P252" i="1"/>
  <c r="N252" i="1"/>
  <c r="M252" i="1"/>
  <c r="AI251" i="1"/>
  <c r="AG251" i="1"/>
  <c r="AG250" i="1" s="1"/>
  <c r="AE251" i="1"/>
  <c r="AB251" i="1"/>
  <c r="AB250" i="1" s="1"/>
  <c r="Z251" i="1"/>
  <c r="X251" i="1"/>
  <c r="X250" i="1" s="1"/>
  <c r="V251" i="1"/>
  <c r="T251" i="1"/>
  <c r="T250" i="1" s="1"/>
  <c r="R251" i="1"/>
  <c r="P251" i="1"/>
  <c r="P250" i="1" s="1"/>
  <c r="N251" i="1"/>
  <c r="M251" i="1"/>
  <c r="AI249" i="1"/>
  <c r="AG249" i="1"/>
  <c r="AE249" i="1"/>
  <c r="AB249" i="1"/>
  <c r="Z249" i="1"/>
  <c r="X249" i="1"/>
  <c r="V249" i="1"/>
  <c r="T249" i="1"/>
  <c r="R249" i="1"/>
  <c r="P249" i="1"/>
  <c r="N249" i="1"/>
  <c r="M249" i="1"/>
  <c r="AI248" i="1"/>
  <c r="AG248" i="1"/>
  <c r="AE248" i="1"/>
  <c r="AB248" i="1"/>
  <c r="Z248" i="1"/>
  <c r="X248" i="1"/>
  <c r="V248" i="1"/>
  <c r="T248" i="1"/>
  <c r="R248" i="1"/>
  <c r="P248" i="1"/>
  <c r="N248" i="1"/>
  <c r="M248" i="1"/>
  <c r="AI247" i="1"/>
  <c r="AG247" i="1"/>
  <c r="AE247" i="1"/>
  <c r="AB247" i="1"/>
  <c r="Z247" i="1"/>
  <c r="X247" i="1"/>
  <c r="V247" i="1"/>
  <c r="T247" i="1"/>
  <c r="R247" i="1"/>
  <c r="P247" i="1"/>
  <c r="N247" i="1"/>
  <c r="M247" i="1"/>
  <c r="AI246" i="1"/>
  <c r="AI245" i="1" s="1"/>
  <c r="AG246" i="1"/>
  <c r="AG245" i="1" s="1"/>
  <c r="AE246" i="1"/>
  <c r="AB246" i="1"/>
  <c r="AB245" i="1" s="1"/>
  <c r="Z246" i="1"/>
  <c r="Z245" i="1" s="1"/>
  <c r="X246" i="1"/>
  <c r="X245" i="1" s="1"/>
  <c r="V246" i="1"/>
  <c r="V245" i="1" s="1"/>
  <c r="T246" i="1"/>
  <c r="T245" i="1" s="1"/>
  <c r="R246" i="1"/>
  <c r="P246" i="1"/>
  <c r="P245" i="1" s="1"/>
  <c r="N246" i="1"/>
  <c r="M246" i="1"/>
  <c r="M245" i="1" s="1"/>
  <c r="AJ241" i="1"/>
  <c r="AH241" i="1"/>
  <c r="AF241" i="1"/>
  <c r="AD241" i="1"/>
  <c r="AC241" i="1"/>
  <c r="AA241" i="1"/>
  <c r="Y241" i="1"/>
  <c r="W241" i="1"/>
  <c r="U241" i="1"/>
  <c r="S241" i="1"/>
  <c r="Q241" i="1"/>
  <c r="O241" i="1"/>
  <c r="L241" i="1"/>
  <c r="K241" i="1"/>
  <c r="J241" i="1"/>
  <c r="AJ240" i="1"/>
  <c r="AH240" i="1"/>
  <c r="AF240" i="1"/>
  <c r="AD240" i="1"/>
  <c r="AC240" i="1"/>
  <c r="AA240" i="1"/>
  <c r="Y240" i="1"/>
  <c r="W240" i="1"/>
  <c r="U240" i="1"/>
  <c r="S240" i="1"/>
  <c r="Q240" i="1"/>
  <c r="O240" i="1"/>
  <c r="L240" i="1"/>
  <c r="K240" i="1"/>
  <c r="J240" i="1"/>
  <c r="AJ239" i="1"/>
  <c r="AH239" i="1"/>
  <c r="AF239" i="1"/>
  <c r="AD239" i="1"/>
  <c r="AC239" i="1"/>
  <c r="AA239" i="1"/>
  <c r="Y239" i="1"/>
  <c r="W239" i="1"/>
  <c r="U239" i="1"/>
  <c r="S239" i="1"/>
  <c r="Q239" i="1"/>
  <c r="O239" i="1"/>
  <c r="L239" i="1"/>
  <c r="K239" i="1"/>
  <c r="J239" i="1"/>
  <c r="AJ238" i="1"/>
  <c r="AH238" i="1"/>
  <c r="AF238" i="1"/>
  <c r="AD238" i="1"/>
  <c r="AC238" i="1"/>
  <c r="AA238" i="1"/>
  <c r="Y238" i="1"/>
  <c r="W238" i="1"/>
  <c r="U238" i="1"/>
  <c r="S238" i="1"/>
  <c r="Q238" i="1"/>
  <c r="O238" i="1"/>
  <c r="L238" i="1"/>
  <c r="K238" i="1"/>
  <c r="J238" i="1"/>
  <c r="AI237" i="1"/>
  <c r="AG237" i="1"/>
  <c r="AE237" i="1"/>
  <c r="AB237" i="1"/>
  <c r="Z237" i="1"/>
  <c r="X237" i="1"/>
  <c r="V237" i="1"/>
  <c r="T237" i="1"/>
  <c r="R237" i="1"/>
  <c r="P237" i="1"/>
  <c r="N237" i="1"/>
  <c r="M237" i="1"/>
  <c r="AJ236" i="1"/>
  <c r="AH236" i="1"/>
  <c r="AF236" i="1"/>
  <c r="AD236" i="1"/>
  <c r="AC236" i="1"/>
  <c r="AA236" i="1"/>
  <c r="Y236" i="1"/>
  <c r="W236" i="1"/>
  <c r="U236" i="1"/>
  <c r="S236" i="1"/>
  <c r="Q236" i="1"/>
  <c r="O236" i="1"/>
  <c r="L236" i="1"/>
  <c r="K236" i="1"/>
  <c r="J236" i="1"/>
  <c r="AJ235" i="1"/>
  <c r="AH235" i="1"/>
  <c r="AF235" i="1"/>
  <c r="AD235" i="1"/>
  <c r="AC235" i="1"/>
  <c r="AA235" i="1"/>
  <c r="Y235" i="1"/>
  <c r="W235" i="1"/>
  <c r="U235" i="1"/>
  <c r="S235" i="1"/>
  <c r="Q235" i="1"/>
  <c r="O235" i="1"/>
  <c r="L235" i="1"/>
  <c r="K235" i="1"/>
  <c r="J235" i="1"/>
  <c r="AJ234" i="1"/>
  <c r="AH234" i="1"/>
  <c r="AF234" i="1"/>
  <c r="AD234" i="1"/>
  <c r="AC234" i="1"/>
  <c r="AA234" i="1"/>
  <c r="Y234" i="1"/>
  <c r="W234" i="1"/>
  <c r="U234" i="1"/>
  <c r="S234" i="1"/>
  <c r="Q234" i="1"/>
  <c r="O234" i="1"/>
  <c r="L234" i="1"/>
  <c r="K234" i="1"/>
  <c r="J234" i="1"/>
  <c r="AJ233" i="1"/>
  <c r="AH233" i="1"/>
  <c r="AF233" i="1"/>
  <c r="AD233" i="1"/>
  <c r="AC233" i="1"/>
  <c r="AA233" i="1"/>
  <c r="Y233" i="1"/>
  <c r="W233" i="1"/>
  <c r="U233" i="1"/>
  <c r="S233" i="1"/>
  <c r="Q233" i="1"/>
  <c r="O233" i="1"/>
  <c r="L233" i="1"/>
  <c r="K233" i="1"/>
  <c r="J233" i="1"/>
  <c r="AI232" i="1"/>
  <c r="AG232" i="1"/>
  <c r="AE232" i="1"/>
  <c r="AB232" i="1"/>
  <c r="Z232" i="1"/>
  <c r="X232" i="1"/>
  <c r="V232" i="1"/>
  <c r="T232" i="1"/>
  <c r="R232" i="1"/>
  <c r="P232" i="1"/>
  <c r="N232" i="1"/>
  <c r="M232" i="1"/>
  <c r="AJ231" i="1"/>
  <c r="AH231" i="1"/>
  <c r="AF231" i="1"/>
  <c r="AD231" i="1"/>
  <c r="AC231" i="1"/>
  <c r="AA231" i="1"/>
  <c r="Y231" i="1"/>
  <c r="W231" i="1"/>
  <c r="U231" i="1"/>
  <c r="S231" i="1"/>
  <c r="Q231" i="1"/>
  <c r="O231" i="1"/>
  <c r="L231" i="1"/>
  <c r="K231" i="1"/>
  <c r="J231" i="1"/>
  <c r="AJ230" i="1"/>
  <c r="AH230" i="1"/>
  <c r="AF230" i="1"/>
  <c r="AD230" i="1"/>
  <c r="AC230" i="1"/>
  <c r="AA230" i="1"/>
  <c r="Y230" i="1"/>
  <c r="W230" i="1"/>
  <c r="U230" i="1"/>
  <c r="S230" i="1"/>
  <c r="Q230" i="1"/>
  <c r="O230" i="1"/>
  <c r="L230" i="1"/>
  <c r="K230" i="1"/>
  <c r="J230" i="1"/>
  <c r="AJ229" i="1"/>
  <c r="AH229" i="1"/>
  <c r="AF229" i="1"/>
  <c r="AD229" i="1"/>
  <c r="AC229" i="1"/>
  <c r="AA229" i="1"/>
  <c r="Y229" i="1"/>
  <c r="W229" i="1"/>
  <c r="U229" i="1"/>
  <c r="S229" i="1"/>
  <c r="Q229" i="1"/>
  <c r="O229" i="1"/>
  <c r="L229" i="1"/>
  <c r="K229" i="1"/>
  <c r="J229" i="1"/>
  <c r="AJ228" i="1"/>
  <c r="AH228" i="1"/>
  <c r="AF228" i="1"/>
  <c r="AD228" i="1"/>
  <c r="AC228" i="1"/>
  <c r="AA228" i="1"/>
  <c r="Y228" i="1"/>
  <c r="W228" i="1"/>
  <c r="U228" i="1"/>
  <c r="S228" i="1"/>
  <c r="Q228" i="1"/>
  <c r="O228" i="1"/>
  <c r="L228" i="1"/>
  <c r="K228" i="1"/>
  <c r="J228" i="1"/>
  <c r="AI227" i="1"/>
  <c r="AG227" i="1"/>
  <c r="AE227" i="1"/>
  <c r="AB227" i="1"/>
  <c r="Z227" i="1"/>
  <c r="X227" i="1"/>
  <c r="V227" i="1"/>
  <c r="T227" i="1"/>
  <c r="R227" i="1"/>
  <c r="P227" i="1"/>
  <c r="N227" i="1"/>
  <c r="M227" i="1"/>
  <c r="AJ226" i="1"/>
  <c r="AH226" i="1"/>
  <c r="AF226" i="1"/>
  <c r="AD226" i="1"/>
  <c r="AC226" i="1"/>
  <c r="AA226" i="1"/>
  <c r="Y226" i="1"/>
  <c r="W226" i="1"/>
  <c r="U226" i="1"/>
  <c r="S226" i="1"/>
  <c r="Q226" i="1"/>
  <c r="O226" i="1"/>
  <c r="L226" i="1"/>
  <c r="K226" i="1"/>
  <c r="J226" i="1"/>
  <c r="AJ225" i="1"/>
  <c r="AH225" i="1"/>
  <c r="AF225" i="1"/>
  <c r="AD225" i="1"/>
  <c r="AC225" i="1"/>
  <c r="AA225" i="1"/>
  <c r="Y225" i="1"/>
  <c r="W225" i="1"/>
  <c r="U225" i="1"/>
  <c r="S225" i="1"/>
  <c r="Q225" i="1"/>
  <c r="O225" i="1"/>
  <c r="L225" i="1"/>
  <c r="K225" i="1"/>
  <c r="J225" i="1"/>
  <c r="AJ224" i="1"/>
  <c r="AH224" i="1"/>
  <c r="AF224" i="1"/>
  <c r="AD224" i="1"/>
  <c r="AC224" i="1"/>
  <c r="AA224" i="1"/>
  <c r="Y224" i="1"/>
  <c r="W224" i="1"/>
  <c r="U224" i="1"/>
  <c r="S224" i="1"/>
  <c r="Q224" i="1"/>
  <c r="O224" i="1"/>
  <c r="L224" i="1"/>
  <c r="K224" i="1"/>
  <c r="J224" i="1"/>
  <c r="AJ223" i="1"/>
  <c r="AH223" i="1"/>
  <c r="AF223" i="1"/>
  <c r="AD223" i="1"/>
  <c r="AC223" i="1"/>
  <c r="AA223" i="1"/>
  <c r="Y223" i="1"/>
  <c r="W223" i="1"/>
  <c r="U223" i="1"/>
  <c r="S223" i="1"/>
  <c r="Q223" i="1"/>
  <c r="O223" i="1"/>
  <c r="L223" i="1"/>
  <c r="K223" i="1"/>
  <c r="J223" i="1"/>
  <c r="AI222" i="1"/>
  <c r="AG222" i="1"/>
  <c r="AE222" i="1"/>
  <c r="AB222" i="1"/>
  <c r="Z222" i="1"/>
  <c r="X222" i="1"/>
  <c r="V222" i="1"/>
  <c r="T222" i="1"/>
  <c r="R222" i="1"/>
  <c r="P222" i="1"/>
  <c r="N222" i="1"/>
  <c r="M222" i="1"/>
  <c r="AI220" i="1"/>
  <c r="AG220" i="1"/>
  <c r="AE220" i="1"/>
  <c r="AB220" i="1"/>
  <c r="Z220" i="1"/>
  <c r="X220" i="1"/>
  <c r="V220" i="1"/>
  <c r="T220" i="1"/>
  <c r="R220" i="1"/>
  <c r="P220" i="1"/>
  <c r="N220" i="1"/>
  <c r="M220" i="1"/>
  <c r="AI219" i="1"/>
  <c r="AG219" i="1"/>
  <c r="AE219" i="1"/>
  <c r="AB219" i="1"/>
  <c r="Z219" i="1"/>
  <c r="X219" i="1"/>
  <c r="V219" i="1"/>
  <c r="T219" i="1"/>
  <c r="R219" i="1"/>
  <c r="P219" i="1"/>
  <c r="N219" i="1"/>
  <c r="M219" i="1"/>
  <c r="AI218" i="1"/>
  <c r="AG218" i="1"/>
  <c r="AE218" i="1"/>
  <c r="AB218" i="1"/>
  <c r="Z218" i="1"/>
  <c r="X218" i="1"/>
  <c r="V218" i="1"/>
  <c r="T218" i="1"/>
  <c r="R218" i="1"/>
  <c r="P218" i="1"/>
  <c r="N218" i="1"/>
  <c r="M218" i="1"/>
  <c r="AI217" i="1"/>
  <c r="AG217" i="1"/>
  <c r="AE217" i="1"/>
  <c r="AB217" i="1"/>
  <c r="AB216" i="1" s="1"/>
  <c r="Z217" i="1"/>
  <c r="X217" i="1"/>
  <c r="V217" i="1"/>
  <c r="V216" i="1" s="1"/>
  <c r="T217" i="1"/>
  <c r="T216" i="1" s="1"/>
  <c r="R217" i="1"/>
  <c r="P217" i="1"/>
  <c r="P216" i="1" s="1"/>
  <c r="N217" i="1"/>
  <c r="M217" i="1"/>
  <c r="M216" i="1" s="1"/>
  <c r="AI216" i="1"/>
  <c r="AG216" i="1"/>
  <c r="AE216" i="1"/>
  <c r="AI215" i="1"/>
  <c r="AG215" i="1"/>
  <c r="AE215" i="1"/>
  <c r="AB215" i="1"/>
  <c r="Z215" i="1"/>
  <c r="X215" i="1"/>
  <c r="V215" i="1"/>
  <c r="T215" i="1"/>
  <c r="R215" i="1"/>
  <c r="P215" i="1"/>
  <c r="N215" i="1"/>
  <c r="M215" i="1"/>
  <c r="AI214" i="1"/>
  <c r="AG214" i="1"/>
  <c r="AE214" i="1"/>
  <c r="AB214" i="1"/>
  <c r="Z214" i="1"/>
  <c r="X214" i="1"/>
  <c r="V214" i="1"/>
  <c r="T214" i="1"/>
  <c r="R214" i="1"/>
  <c r="P214" i="1"/>
  <c r="N214" i="1"/>
  <c r="M214" i="1"/>
  <c r="AI213" i="1"/>
  <c r="AG213" i="1"/>
  <c r="AE213" i="1"/>
  <c r="AB213" i="1"/>
  <c r="Z213" i="1"/>
  <c r="X213" i="1"/>
  <c r="V213" i="1"/>
  <c r="T213" i="1"/>
  <c r="R213" i="1"/>
  <c r="P213" i="1"/>
  <c r="N213" i="1"/>
  <c r="M213" i="1"/>
  <c r="AI212" i="1"/>
  <c r="AG212" i="1"/>
  <c r="AE212" i="1"/>
  <c r="AB212" i="1"/>
  <c r="Z212" i="1"/>
  <c r="X212" i="1"/>
  <c r="V212" i="1"/>
  <c r="V211" i="1" s="1"/>
  <c r="T212" i="1"/>
  <c r="R212" i="1"/>
  <c r="R211" i="1" s="1"/>
  <c r="P212" i="1"/>
  <c r="N212" i="1"/>
  <c r="N211" i="1" s="1"/>
  <c r="M212" i="1"/>
  <c r="AJ207" i="1"/>
  <c r="AH207" i="1"/>
  <c r="AF207" i="1"/>
  <c r="AD207" i="1"/>
  <c r="AC207" i="1"/>
  <c r="AA207" i="1"/>
  <c r="Y207" i="1"/>
  <c r="W207" i="1"/>
  <c r="U207" i="1"/>
  <c r="S207" i="1"/>
  <c r="Q207" i="1"/>
  <c r="O207" i="1"/>
  <c r="L207" i="1"/>
  <c r="K207" i="1"/>
  <c r="J207" i="1"/>
  <c r="AJ206" i="1"/>
  <c r="AH206" i="1"/>
  <c r="AF206" i="1"/>
  <c r="AD206" i="1"/>
  <c r="AC206" i="1"/>
  <c r="AA206" i="1"/>
  <c r="Y206" i="1"/>
  <c r="W206" i="1"/>
  <c r="U206" i="1"/>
  <c r="S206" i="1"/>
  <c r="Q206" i="1"/>
  <c r="O206" i="1"/>
  <c r="L206" i="1"/>
  <c r="K206" i="1"/>
  <c r="J206" i="1"/>
  <c r="AJ205" i="1"/>
  <c r="AH205" i="1"/>
  <c r="AF205" i="1"/>
  <c r="AD205" i="1"/>
  <c r="AC205" i="1"/>
  <c r="AA205" i="1"/>
  <c r="Y205" i="1"/>
  <c r="W205" i="1"/>
  <c r="U205" i="1"/>
  <c r="S205" i="1"/>
  <c r="Q205" i="1"/>
  <c r="O205" i="1"/>
  <c r="L205" i="1"/>
  <c r="K205" i="1"/>
  <c r="J205" i="1"/>
  <c r="AJ204" i="1"/>
  <c r="AH204" i="1"/>
  <c r="AF204" i="1"/>
  <c r="AD204" i="1"/>
  <c r="AC204" i="1"/>
  <c r="AA204" i="1"/>
  <c r="Y204" i="1"/>
  <c r="W204" i="1"/>
  <c r="U204" i="1"/>
  <c r="S204" i="1"/>
  <c r="Q204" i="1"/>
  <c r="O204" i="1"/>
  <c r="L204" i="1"/>
  <c r="K204" i="1"/>
  <c r="J204" i="1"/>
  <c r="AI203" i="1"/>
  <c r="AG203" i="1"/>
  <c r="AE203" i="1"/>
  <c r="AB203" i="1"/>
  <c r="Z203" i="1"/>
  <c r="X203" i="1"/>
  <c r="V203" i="1"/>
  <c r="T203" i="1"/>
  <c r="R203" i="1"/>
  <c r="P203" i="1"/>
  <c r="N203" i="1"/>
  <c r="M203" i="1"/>
  <c r="AJ202" i="1"/>
  <c r="AH202" i="1"/>
  <c r="AF202" i="1"/>
  <c r="AD202" i="1"/>
  <c r="AC202" i="1"/>
  <c r="AA202" i="1"/>
  <c r="Y202" i="1"/>
  <c r="W202" i="1"/>
  <c r="U202" i="1"/>
  <c r="S202" i="1"/>
  <c r="Q202" i="1"/>
  <c r="O202" i="1"/>
  <c r="L202" i="1"/>
  <c r="K202" i="1"/>
  <c r="J202" i="1"/>
  <c r="AJ201" i="1"/>
  <c r="AH201" i="1"/>
  <c r="AF201" i="1"/>
  <c r="AD201" i="1"/>
  <c r="AC201" i="1"/>
  <c r="AA201" i="1"/>
  <c r="Y201" i="1"/>
  <c r="W201" i="1"/>
  <c r="U201" i="1"/>
  <c r="S201" i="1"/>
  <c r="Q201" i="1"/>
  <c r="O201" i="1"/>
  <c r="L201" i="1"/>
  <c r="K201" i="1"/>
  <c r="J201" i="1"/>
  <c r="AJ200" i="1"/>
  <c r="AH200" i="1"/>
  <c r="AF200" i="1"/>
  <c r="AD200" i="1"/>
  <c r="AC200" i="1"/>
  <c r="AA200" i="1"/>
  <c r="Y200" i="1"/>
  <c r="W200" i="1"/>
  <c r="U200" i="1"/>
  <c r="S200" i="1"/>
  <c r="Q200" i="1"/>
  <c r="O200" i="1"/>
  <c r="L200" i="1"/>
  <c r="K200" i="1"/>
  <c r="J200" i="1"/>
  <c r="AJ199" i="1"/>
  <c r="AH199" i="1"/>
  <c r="AF199" i="1"/>
  <c r="AD199" i="1"/>
  <c r="AC199" i="1"/>
  <c r="AA199" i="1"/>
  <c r="Y199" i="1"/>
  <c r="W199" i="1"/>
  <c r="U199" i="1"/>
  <c r="S199" i="1"/>
  <c r="Q199" i="1"/>
  <c r="O199" i="1"/>
  <c r="L199" i="1"/>
  <c r="K199" i="1"/>
  <c r="J199" i="1"/>
  <c r="AI198" i="1"/>
  <c r="AG198" i="1"/>
  <c r="AE198" i="1"/>
  <c r="AB198" i="1"/>
  <c r="Z198" i="1"/>
  <c r="X198" i="1"/>
  <c r="V198" i="1"/>
  <c r="T198" i="1"/>
  <c r="R198" i="1"/>
  <c r="P198" i="1"/>
  <c r="N198" i="1"/>
  <c r="M198" i="1"/>
  <c r="AJ139" i="8"/>
  <c r="AH139" i="8"/>
  <c r="AF139" i="8"/>
  <c r="AD139" i="8"/>
  <c r="AC139" i="8"/>
  <c r="AA139" i="8"/>
  <c r="Y139" i="8"/>
  <c r="W139" i="8"/>
  <c r="U139" i="8"/>
  <c r="S139" i="8"/>
  <c r="Q139" i="8"/>
  <c r="O139" i="8"/>
  <c r="L139" i="8"/>
  <c r="K139" i="8"/>
  <c r="J139" i="8"/>
  <c r="AJ138" i="8"/>
  <c r="AH138" i="8"/>
  <c r="AF138" i="8"/>
  <c r="AD138" i="8"/>
  <c r="AC138" i="8"/>
  <c r="AA138" i="8"/>
  <c r="Y138" i="8"/>
  <c r="W138" i="8"/>
  <c r="U138" i="8"/>
  <c r="S138" i="8"/>
  <c r="Q138" i="8"/>
  <c r="O138" i="8"/>
  <c r="L138" i="8"/>
  <c r="K138" i="8"/>
  <c r="J138" i="8"/>
  <c r="AJ137" i="8"/>
  <c r="AH137" i="8"/>
  <c r="AF137" i="8"/>
  <c r="AD137" i="8"/>
  <c r="AC137" i="8"/>
  <c r="AA137" i="8"/>
  <c r="Y137" i="8"/>
  <c r="W137" i="8"/>
  <c r="U137" i="8"/>
  <c r="S137" i="8"/>
  <c r="Q137" i="8"/>
  <c r="O137" i="8"/>
  <c r="L137" i="8"/>
  <c r="K137" i="8"/>
  <c r="J137" i="8"/>
  <c r="AJ136" i="8"/>
  <c r="AH136" i="8"/>
  <c r="AF136" i="8"/>
  <c r="AD136" i="8"/>
  <c r="AC136" i="8"/>
  <c r="AA136" i="8"/>
  <c r="Y136" i="8"/>
  <c r="W136" i="8"/>
  <c r="U136" i="8"/>
  <c r="S136" i="8"/>
  <c r="Q136" i="8"/>
  <c r="O136" i="8"/>
  <c r="L136" i="8"/>
  <c r="K136" i="8"/>
  <c r="J136" i="8"/>
  <c r="AI135" i="8"/>
  <c r="AG135" i="8"/>
  <c r="AE135" i="8"/>
  <c r="AJ135" i="8" s="1"/>
  <c r="AB135" i="8"/>
  <c r="L135" i="8" s="1"/>
  <c r="Z135" i="8"/>
  <c r="X135" i="8"/>
  <c r="V135" i="8"/>
  <c r="T135" i="8"/>
  <c r="R135" i="8"/>
  <c r="P135" i="8"/>
  <c r="N135" i="8"/>
  <c r="M135" i="8"/>
  <c r="K135" i="8" s="1"/>
  <c r="J135" i="8"/>
  <c r="AJ134" i="8"/>
  <c r="AH134" i="8"/>
  <c r="AF134" i="8"/>
  <c r="AD134" i="8"/>
  <c r="AC134" i="8"/>
  <c r="AA134" i="8"/>
  <c r="Y134" i="8"/>
  <c r="W134" i="8"/>
  <c r="U134" i="8"/>
  <c r="S134" i="8"/>
  <c r="Q134" i="8"/>
  <c r="O134" i="8"/>
  <c r="L134" i="8"/>
  <c r="K134" i="8"/>
  <c r="J134" i="8"/>
  <c r="AJ133" i="8"/>
  <c r="AH133" i="8"/>
  <c r="AF133" i="8"/>
  <c r="AD133" i="8"/>
  <c r="AC133" i="8"/>
  <c r="AA133" i="8"/>
  <c r="Y133" i="8"/>
  <c r="W133" i="8"/>
  <c r="U133" i="8"/>
  <c r="S133" i="8"/>
  <c r="Q133" i="8"/>
  <c r="O133" i="8"/>
  <c r="L133" i="8"/>
  <c r="K133" i="8"/>
  <c r="J133" i="8"/>
  <c r="AJ132" i="8"/>
  <c r="AH132" i="8"/>
  <c r="AF132" i="8"/>
  <c r="AD132" i="8"/>
  <c r="AC132" i="8"/>
  <c r="AA132" i="8"/>
  <c r="Y132" i="8"/>
  <c r="W132" i="8"/>
  <c r="U132" i="8"/>
  <c r="S132" i="8"/>
  <c r="Q132" i="8"/>
  <c r="O132" i="8"/>
  <c r="L132" i="8"/>
  <c r="K132" i="8"/>
  <c r="J132" i="8"/>
  <c r="AJ131" i="8"/>
  <c r="AH131" i="8"/>
  <c r="AF131" i="8"/>
  <c r="AD131" i="8"/>
  <c r="AC131" i="8"/>
  <c r="AA131" i="8"/>
  <c r="Y131" i="8"/>
  <c r="W131" i="8"/>
  <c r="U131" i="8"/>
  <c r="S131" i="8"/>
  <c r="Q131" i="8"/>
  <c r="O131" i="8"/>
  <c r="L131" i="8"/>
  <c r="K131" i="8"/>
  <c r="J131" i="8"/>
  <c r="AI130" i="8"/>
  <c r="AG130" i="8"/>
  <c r="AE130" i="8"/>
  <c r="AB130" i="8"/>
  <c r="Z130" i="8"/>
  <c r="L130" i="8" s="1"/>
  <c r="X130" i="8"/>
  <c r="V130" i="8"/>
  <c r="T130" i="8"/>
  <c r="R130" i="8"/>
  <c r="W130" i="8" s="1"/>
  <c r="P130" i="8"/>
  <c r="N130" i="8"/>
  <c r="M130" i="8"/>
  <c r="K130" i="8" s="1"/>
  <c r="AI193" i="1"/>
  <c r="AG193" i="1"/>
  <c r="AE193" i="1"/>
  <c r="AB193" i="1"/>
  <c r="Z193" i="1"/>
  <c r="X193" i="1"/>
  <c r="V193" i="1"/>
  <c r="T193" i="1"/>
  <c r="R193" i="1"/>
  <c r="P193" i="1"/>
  <c r="N193" i="1"/>
  <c r="M193" i="1"/>
  <c r="AI192" i="1"/>
  <c r="AG192" i="1"/>
  <c r="AE192" i="1"/>
  <c r="AB192" i="1"/>
  <c r="Z192" i="1"/>
  <c r="X192" i="1"/>
  <c r="V192" i="1"/>
  <c r="T192" i="1"/>
  <c r="R192" i="1"/>
  <c r="P192" i="1"/>
  <c r="N192" i="1"/>
  <c r="M192" i="1"/>
  <c r="AI191" i="1"/>
  <c r="AG191" i="1"/>
  <c r="AE191" i="1"/>
  <c r="AB191" i="1"/>
  <c r="Z191" i="1"/>
  <c r="X191" i="1"/>
  <c r="V191" i="1"/>
  <c r="T191" i="1"/>
  <c r="R191" i="1"/>
  <c r="P191" i="1"/>
  <c r="N191" i="1"/>
  <c r="M191" i="1"/>
  <c r="AI190" i="1"/>
  <c r="AI189" i="1" s="1"/>
  <c r="AG190" i="1"/>
  <c r="AG189" i="1" s="1"/>
  <c r="AE190" i="1"/>
  <c r="AB190" i="1"/>
  <c r="AB189" i="1" s="1"/>
  <c r="Z190" i="1"/>
  <c r="Z189" i="1" s="1"/>
  <c r="X190" i="1"/>
  <c r="V190" i="1"/>
  <c r="V189" i="1" s="1"/>
  <c r="T190" i="1"/>
  <c r="T189" i="1" s="1"/>
  <c r="R190" i="1"/>
  <c r="R189" i="1" s="1"/>
  <c r="P190" i="1"/>
  <c r="P189" i="1" s="1"/>
  <c r="N190" i="1"/>
  <c r="N189" i="1" s="1"/>
  <c r="M190" i="1"/>
  <c r="M189" i="1" s="1"/>
  <c r="AI188" i="1"/>
  <c r="AG188" i="1"/>
  <c r="AE188" i="1"/>
  <c r="AB188" i="1"/>
  <c r="Z188" i="1"/>
  <c r="X188" i="1"/>
  <c r="V188" i="1"/>
  <c r="T188" i="1"/>
  <c r="R188" i="1"/>
  <c r="P188" i="1"/>
  <c r="N188" i="1"/>
  <c r="M188" i="1"/>
  <c r="AI187" i="1"/>
  <c r="AG187" i="1"/>
  <c r="AE187" i="1"/>
  <c r="AB187" i="1"/>
  <c r="Z187" i="1"/>
  <c r="X187" i="1"/>
  <c r="V187" i="1"/>
  <c r="T187" i="1"/>
  <c r="R187" i="1"/>
  <c r="P187" i="1"/>
  <c r="N187" i="1"/>
  <c r="M187" i="1"/>
  <c r="AI186" i="1"/>
  <c r="AG186" i="1"/>
  <c r="AE186" i="1"/>
  <c r="AB186" i="1"/>
  <c r="Z186" i="1"/>
  <c r="X186" i="1"/>
  <c r="V186" i="1"/>
  <c r="T186" i="1"/>
  <c r="R186" i="1"/>
  <c r="P186" i="1"/>
  <c r="N186" i="1"/>
  <c r="M186" i="1"/>
  <c r="AI185" i="1"/>
  <c r="AI184" i="1" s="1"/>
  <c r="AG185" i="1"/>
  <c r="AG184" i="1" s="1"/>
  <c r="AE185" i="1"/>
  <c r="AE184" i="1" s="1"/>
  <c r="AB185" i="1"/>
  <c r="Z185" i="1"/>
  <c r="Z184" i="1" s="1"/>
  <c r="X185" i="1"/>
  <c r="V185" i="1"/>
  <c r="V184" i="1" s="1"/>
  <c r="T185" i="1"/>
  <c r="R185" i="1"/>
  <c r="P185" i="1"/>
  <c r="P184" i="1" s="1"/>
  <c r="N185" i="1"/>
  <c r="M185" i="1"/>
  <c r="AI183" i="1"/>
  <c r="AG183" i="1"/>
  <c r="AE183" i="1"/>
  <c r="AB183" i="1"/>
  <c r="Z183" i="1"/>
  <c r="X183" i="1"/>
  <c r="V183" i="1"/>
  <c r="T183" i="1"/>
  <c r="R183" i="1"/>
  <c r="P183" i="1"/>
  <c r="N183" i="1"/>
  <c r="M183" i="1"/>
  <c r="AI182" i="1"/>
  <c r="AG182" i="1"/>
  <c r="AE182" i="1"/>
  <c r="AB182" i="1"/>
  <c r="Z182" i="1"/>
  <c r="X182" i="1"/>
  <c r="V182" i="1"/>
  <c r="T182" i="1"/>
  <c r="R182" i="1"/>
  <c r="P182" i="1"/>
  <c r="N182" i="1"/>
  <c r="M182" i="1"/>
  <c r="AI181" i="1"/>
  <c r="AG181" i="1"/>
  <c r="AE181" i="1"/>
  <c r="AB181" i="1"/>
  <c r="Z181" i="1"/>
  <c r="X181" i="1"/>
  <c r="V181" i="1"/>
  <c r="T181" i="1"/>
  <c r="R181" i="1"/>
  <c r="P181" i="1"/>
  <c r="N181" i="1"/>
  <c r="M181" i="1"/>
  <c r="AI180" i="1"/>
  <c r="AG180" i="1"/>
  <c r="AG179" i="1" s="1"/>
  <c r="AE180" i="1"/>
  <c r="AE179" i="1" s="1"/>
  <c r="AB180" i="1"/>
  <c r="AB179" i="1" s="1"/>
  <c r="Z180" i="1"/>
  <c r="Z179" i="1" s="1"/>
  <c r="X180" i="1"/>
  <c r="V180" i="1"/>
  <c r="V179" i="1" s="1"/>
  <c r="T180" i="1"/>
  <c r="T179" i="1" s="1"/>
  <c r="R180" i="1"/>
  <c r="R179" i="1" s="1"/>
  <c r="P180" i="1"/>
  <c r="P179" i="1" s="1"/>
  <c r="N180" i="1"/>
  <c r="N179" i="1" s="1"/>
  <c r="M180" i="1"/>
  <c r="AI179" i="1"/>
  <c r="AI178" i="1"/>
  <c r="AG178" i="1"/>
  <c r="AE178" i="1"/>
  <c r="AB178" i="1"/>
  <c r="Z178" i="1"/>
  <c r="X178" i="1"/>
  <c r="V178" i="1"/>
  <c r="T178" i="1"/>
  <c r="R178" i="1"/>
  <c r="P178" i="1"/>
  <c r="N178" i="1"/>
  <c r="M178" i="1"/>
  <c r="AI177" i="1"/>
  <c r="AG177" i="1"/>
  <c r="AE177" i="1"/>
  <c r="AB177" i="1"/>
  <c r="Z177" i="1"/>
  <c r="X177" i="1"/>
  <c r="V177" i="1"/>
  <c r="T177" i="1"/>
  <c r="R177" i="1"/>
  <c r="P177" i="1"/>
  <c r="N177" i="1"/>
  <c r="M177" i="1"/>
  <c r="AI176" i="1"/>
  <c r="AG176" i="1"/>
  <c r="AE176" i="1"/>
  <c r="AB176" i="1"/>
  <c r="Z176" i="1"/>
  <c r="X176" i="1"/>
  <c r="V176" i="1"/>
  <c r="T176" i="1"/>
  <c r="R176" i="1"/>
  <c r="P176" i="1"/>
  <c r="N176" i="1"/>
  <c r="M176" i="1"/>
  <c r="AI175" i="1"/>
  <c r="AG175" i="1"/>
  <c r="AE175" i="1"/>
  <c r="AE174" i="1" s="1"/>
  <c r="AB175" i="1"/>
  <c r="Z175" i="1"/>
  <c r="Z174" i="1" s="1"/>
  <c r="X175" i="1"/>
  <c r="V175" i="1"/>
  <c r="T175" i="1"/>
  <c r="R175" i="1"/>
  <c r="P175" i="1"/>
  <c r="N175" i="1"/>
  <c r="M175" i="1"/>
  <c r="AI174" i="1"/>
  <c r="V174" i="1"/>
  <c r="R174" i="1"/>
  <c r="AI173" i="1"/>
  <c r="AG173" i="1"/>
  <c r="AE173" i="1"/>
  <c r="AB173" i="1"/>
  <c r="Z173" i="1"/>
  <c r="X173" i="1"/>
  <c r="V173" i="1"/>
  <c r="T173" i="1"/>
  <c r="R173" i="1"/>
  <c r="P173" i="1"/>
  <c r="N173" i="1"/>
  <c r="M173" i="1"/>
  <c r="AI172" i="1"/>
  <c r="AG172" i="1"/>
  <c r="AE172" i="1"/>
  <c r="AB172" i="1"/>
  <c r="Z172" i="1"/>
  <c r="X172" i="1"/>
  <c r="V172" i="1"/>
  <c r="T172" i="1"/>
  <c r="R172" i="1"/>
  <c r="P172" i="1"/>
  <c r="N172" i="1"/>
  <c r="M172" i="1"/>
  <c r="AI171" i="1"/>
  <c r="AG171" i="1"/>
  <c r="AE171" i="1"/>
  <c r="AB171" i="1"/>
  <c r="Z171" i="1"/>
  <c r="X171" i="1"/>
  <c r="V171" i="1"/>
  <c r="T171" i="1"/>
  <c r="R171" i="1"/>
  <c r="P171" i="1"/>
  <c r="N171" i="1"/>
  <c r="M171" i="1"/>
  <c r="AI170" i="1"/>
  <c r="AG170" i="1"/>
  <c r="AE170" i="1"/>
  <c r="AB170" i="1"/>
  <c r="Z170" i="1"/>
  <c r="X170" i="1"/>
  <c r="V170" i="1"/>
  <c r="T170" i="1"/>
  <c r="R170" i="1"/>
  <c r="P170" i="1"/>
  <c r="N170" i="1"/>
  <c r="M170" i="1"/>
  <c r="AI168" i="1"/>
  <c r="AG168" i="1"/>
  <c r="AE168" i="1"/>
  <c r="AB168" i="1"/>
  <c r="Z168" i="1"/>
  <c r="X168" i="1"/>
  <c r="V168" i="1"/>
  <c r="T168" i="1"/>
  <c r="R168" i="1"/>
  <c r="P168" i="1"/>
  <c r="N168" i="1"/>
  <c r="M168" i="1"/>
  <c r="AI167" i="1"/>
  <c r="AG167" i="1"/>
  <c r="AE167" i="1"/>
  <c r="AB167" i="1"/>
  <c r="Z167" i="1"/>
  <c r="X167" i="1"/>
  <c r="V167" i="1"/>
  <c r="T167" i="1"/>
  <c r="R167" i="1"/>
  <c r="P167" i="1"/>
  <c r="N167" i="1"/>
  <c r="M167" i="1"/>
  <c r="AI166" i="1"/>
  <c r="AG166" i="1"/>
  <c r="AE166" i="1"/>
  <c r="AB166" i="1"/>
  <c r="Z166" i="1"/>
  <c r="X166" i="1"/>
  <c r="V166" i="1"/>
  <c r="T166" i="1"/>
  <c r="R166" i="1"/>
  <c r="P166" i="1"/>
  <c r="N166" i="1"/>
  <c r="M166" i="1"/>
  <c r="AI165" i="1"/>
  <c r="AG165" i="1"/>
  <c r="AG164" i="1" s="1"/>
  <c r="AE165" i="1"/>
  <c r="AE164" i="1" s="1"/>
  <c r="AB165" i="1"/>
  <c r="AB164" i="1" s="1"/>
  <c r="Z165" i="1"/>
  <c r="X165" i="1"/>
  <c r="V165" i="1"/>
  <c r="V164" i="1" s="1"/>
  <c r="T165" i="1"/>
  <c r="T164" i="1" s="1"/>
  <c r="R165" i="1"/>
  <c r="P165" i="1"/>
  <c r="P164" i="1" s="1"/>
  <c r="N165" i="1"/>
  <c r="N164" i="1" s="1"/>
  <c r="M165" i="1"/>
  <c r="M164" i="1" s="1"/>
  <c r="AI164" i="1"/>
  <c r="R164" i="1"/>
  <c r="AJ157" i="1"/>
  <c r="AH157" i="1"/>
  <c r="AF157" i="1"/>
  <c r="AD157" i="1"/>
  <c r="AC157" i="1"/>
  <c r="AA157" i="1"/>
  <c r="Y157" i="1"/>
  <c r="W157" i="1"/>
  <c r="U157" i="1"/>
  <c r="S157" i="1"/>
  <c r="Q157" i="1"/>
  <c r="O157" i="1"/>
  <c r="L157" i="1"/>
  <c r="K157" i="1"/>
  <c r="J157" i="1"/>
  <c r="AJ156" i="1"/>
  <c r="AH156" i="1"/>
  <c r="AF156" i="1"/>
  <c r="AD156" i="1"/>
  <c r="AC156" i="1"/>
  <c r="AA156" i="1"/>
  <c r="Y156" i="1"/>
  <c r="W156" i="1"/>
  <c r="U156" i="1"/>
  <c r="S156" i="1"/>
  <c r="Q156" i="1"/>
  <c r="O156" i="1"/>
  <c r="L156" i="1"/>
  <c r="K156" i="1"/>
  <c r="J156" i="1"/>
  <c r="AJ155" i="1"/>
  <c r="AH155" i="1"/>
  <c r="AF155" i="1"/>
  <c r="AD155" i="1"/>
  <c r="AC155" i="1"/>
  <c r="AA155" i="1"/>
  <c r="Y155" i="1"/>
  <c r="W155" i="1"/>
  <c r="U155" i="1"/>
  <c r="S155" i="1"/>
  <c r="Q155" i="1"/>
  <c r="O155" i="1"/>
  <c r="L155" i="1"/>
  <c r="K155" i="1"/>
  <c r="J155" i="1"/>
  <c r="AJ154" i="1"/>
  <c r="AH154" i="1"/>
  <c r="AF154" i="1"/>
  <c r="AD154" i="1"/>
  <c r="AC154" i="1"/>
  <c r="AA154" i="1"/>
  <c r="Y154" i="1"/>
  <c r="W154" i="1"/>
  <c r="U154" i="1"/>
  <c r="S154" i="1"/>
  <c r="Q154" i="1"/>
  <c r="O154" i="1"/>
  <c r="L154" i="1"/>
  <c r="K154" i="1"/>
  <c r="J154" i="1"/>
  <c r="AI153" i="1"/>
  <c r="AG153" i="1"/>
  <c r="AE153" i="1"/>
  <c r="AB153" i="1"/>
  <c r="Z153" i="1"/>
  <c r="X153" i="1"/>
  <c r="V153" i="1"/>
  <c r="T153" i="1"/>
  <c r="R153" i="1"/>
  <c r="P153" i="1"/>
  <c r="N153" i="1"/>
  <c r="M153" i="1"/>
  <c r="AJ152" i="1"/>
  <c r="AH152" i="1"/>
  <c r="AF152" i="1"/>
  <c r="AD152" i="1"/>
  <c r="AC152" i="1"/>
  <c r="AA152" i="1"/>
  <c r="Y152" i="1"/>
  <c r="W152" i="1"/>
  <c r="U152" i="1"/>
  <c r="S152" i="1"/>
  <c r="Q152" i="1"/>
  <c r="O152" i="1"/>
  <c r="L152" i="1"/>
  <c r="K152" i="1"/>
  <c r="J152" i="1"/>
  <c r="AJ151" i="1"/>
  <c r="AH151" i="1"/>
  <c r="AF151" i="1"/>
  <c r="AD151" i="1"/>
  <c r="AC151" i="1"/>
  <c r="AA151" i="1"/>
  <c r="Y151" i="1"/>
  <c r="W151" i="1"/>
  <c r="U151" i="1"/>
  <c r="S151" i="1"/>
  <c r="Q151" i="1"/>
  <c r="O151" i="1"/>
  <c r="L151" i="1"/>
  <c r="K151" i="1"/>
  <c r="J151" i="1"/>
  <c r="AJ150" i="1"/>
  <c r="AH150" i="1"/>
  <c r="AF150" i="1"/>
  <c r="AD150" i="1"/>
  <c r="AC150" i="1"/>
  <c r="AA150" i="1"/>
  <c r="Y150" i="1"/>
  <c r="W150" i="1"/>
  <c r="U150" i="1"/>
  <c r="S150" i="1"/>
  <c r="Q150" i="1"/>
  <c r="O150" i="1"/>
  <c r="L150" i="1"/>
  <c r="K150" i="1"/>
  <c r="J150" i="1"/>
  <c r="AJ149" i="1"/>
  <c r="AH149" i="1"/>
  <c r="AF149" i="1"/>
  <c r="AD149" i="1"/>
  <c r="AC149" i="1"/>
  <c r="AA149" i="1"/>
  <c r="Y149" i="1"/>
  <c r="W149" i="1"/>
  <c r="U149" i="1"/>
  <c r="S149" i="1"/>
  <c r="Q149" i="1"/>
  <c r="O149" i="1"/>
  <c r="L149" i="1"/>
  <c r="K149" i="1"/>
  <c r="J149" i="1"/>
  <c r="AI148" i="1"/>
  <c r="AG148" i="1"/>
  <c r="AE148" i="1"/>
  <c r="AB148" i="1"/>
  <c r="Z148" i="1"/>
  <c r="X148" i="1"/>
  <c r="V148" i="1"/>
  <c r="T148" i="1"/>
  <c r="R148" i="1"/>
  <c r="P148" i="1"/>
  <c r="N148" i="1"/>
  <c r="M148" i="1"/>
  <c r="AJ147" i="1"/>
  <c r="AH147" i="1"/>
  <c r="AF147" i="1"/>
  <c r="AD147" i="1"/>
  <c r="AC147" i="1"/>
  <c r="AA147" i="1"/>
  <c r="Y147" i="1"/>
  <c r="W147" i="1"/>
  <c r="U147" i="1"/>
  <c r="S147" i="1"/>
  <c r="Q147" i="1"/>
  <c r="O147" i="1"/>
  <c r="L147" i="1"/>
  <c r="K147" i="1"/>
  <c r="J147" i="1"/>
  <c r="AJ146" i="1"/>
  <c r="AH146" i="1"/>
  <c r="AF146" i="1"/>
  <c r="AD146" i="1"/>
  <c r="AC146" i="1"/>
  <c r="AA146" i="1"/>
  <c r="Y146" i="1"/>
  <c r="W146" i="1"/>
  <c r="U146" i="1"/>
  <c r="S146" i="1"/>
  <c r="Q146" i="1"/>
  <c r="O146" i="1"/>
  <c r="L146" i="1"/>
  <c r="K146" i="1"/>
  <c r="J146" i="1"/>
  <c r="AJ145" i="1"/>
  <c r="AH145" i="1"/>
  <c r="AF145" i="1"/>
  <c r="AD145" i="1"/>
  <c r="AC145" i="1"/>
  <c r="AA145" i="1"/>
  <c r="Y145" i="1"/>
  <c r="W145" i="1"/>
  <c r="U145" i="1"/>
  <c r="S145" i="1"/>
  <c r="Q145" i="1"/>
  <c r="O145" i="1"/>
  <c r="L145" i="1"/>
  <c r="K145" i="1"/>
  <c r="J145" i="1"/>
  <c r="AJ144" i="1"/>
  <c r="AH144" i="1"/>
  <c r="AF144" i="1"/>
  <c r="AD144" i="1"/>
  <c r="AC144" i="1"/>
  <c r="AA144" i="1"/>
  <c r="Y144" i="1"/>
  <c r="W144" i="1"/>
  <c r="U144" i="1"/>
  <c r="S144" i="1"/>
  <c r="Q144" i="1"/>
  <c r="O144" i="1"/>
  <c r="L144" i="1"/>
  <c r="K144" i="1"/>
  <c r="J144" i="1"/>
  <c r="AI143" i="1"/>
  <c r="AG143" i="1"/>
  <c r="AE143" i="1"/>
  <c r="AB143" i="1"/>
  <c r="Z143" i="1"/>
  <c r="X143" i="1"/>
  <c r="V143" i="1"/>
  <c r="T143" i="1"/>
  <c r="R143" i="1"/>
  <c r="P143" i="1"/>
  <c r="N143" i="1"/>
  <c r="M143" i="1"/>
  <c r="AJ142" i="1"/>
  <c r="AH142" i="1"/>
  <c r="AF142" i="1"/>
  <c r="AD142" i="1"/>
  <c r="AC142" i="1"/>
  <c r="AA142" i="1"/>
  <c r="Y142" i="1"/>
  <c r="W142" i="1"/>
  <c r="U142" i="1"/>
  <c r="S142" i="1"/>
  <c r="Q142" i="1"/>
  <c r="O142" i="1"/>
  <c r="L142" i="1"/>
  <c r="K142" i="1"/>
  <c r="J142" i="1"/>
  <c r="AJ141" i="1"/>
  <c r="AH141" i="1"/>
  <c r="AF141" i="1"/>
  <c r="AD141" i="1"/>
  <c r="AC141" i="1"/>
  <c r="AA141" i="1"/>
  <c r="Y141" i="1"/>
  <c r="W141" i="1"/>
  <c r="U141" i="1"/>
  <c r="S141" i="1"/>
  <c r="Q141" i="1"/>
  <c r="O141" i="1"/>
  <c r="L141" i="1"/>
  <c r="K141" i="1"/>
  <c r="J141" i="1"/>
  <c r="AJ140" i="1"/>
  <c r="AH140" i="1"/>
  <c r="AF140" i="1"/>
  <c r="AD140" i="1"/>
  <c r="AC140" i="1"/>
  <c r="AA140" i="1"/>
  <c r="Y140" i="1"/>
  <c r="W140" i="1"/>
  <c r="U140" i="1"/>
  <c r="S140" i="1"/>
  <c r="Q140" i="1"/>
  <c r="O140" i="1"/>
  <c r="L140" i="1"/>
  <c r="K140" i="1"/>
  <c r="J140" i="1"/>
  <c r="AJ139" i="1"/>
  <c r="AH139" i="1"/>
  <c r="AF139" i="1"/>
  <c r="AD139" i="1"/>
  <c r="AC139" i="1"/>
  <c r="AA139" i="1"/>
  <c r="Y139" i="1"/>
  <c r="W139" i="1"/>
  <c r="U139" i="1"/>
  <c r="S139" i="1"/>
  <c r="Q139" i="1"/>
  <c r="O139" i="1"/>
  <c r="L139" i="1"/>
  <c r="K139" i="1"/>
  <c r="J139" i="1"/>
  <c r="AI138" i="1"/>
  <c r="AG138" i="1"/>
  <c r="AE138" i="1"/>
  <c r="AB138" i="1"/>
  <c r="Z138" i="1"/>
  <c r="X138" i="1"/>
  <c r="V138" i="1"/>
  <c r="T138" i="1"/>
  <c r="R138" i="1"/>
  <c r="P138" i="1"/>
  <c r="N138" i="1"/>
  <c r="M138" i="1"/>
  <c r="AJ137" i="1"/>
  <c r="AH137" i="1"/>
  <c r="AF137" i="1"/>
  <c r="AD137" i="1"/>
  <c r="AC137" i="1"/>
  <c r="AA137" i="1"/>
  <c r="Y137" i="1"/>
  <c r="W137" i="1"/>
  <c r="U137" i="1"/>
  <c r="S137" i="1"/>
  <c r="Q137" i="1"/>
  <c r="O137" i="1"/>
  <c r="L137" i="1"/>
  <c r="K137" i="1"/>
  <c r="J137" i="1"/>
  <c r="AJ136" i="1"/>
  <c r="AH136" i="1"/>
  <c r="AF136" i="1"/>
  <c r="AD136" i="1"/>
  <c r="AC136" i="1"/>
  <c r="AA136" i="1"/>
  <c r="Y136" i="1"/>
  <c r="W136" i="1"/>
  <c r="U136" i="1"/>
  <c r="S136" i="1"/>
  <c r="Q136" i="1"/>
  <c r="O136" i="1"/>
  <c r="L136" i="1"/>
  <c r="K136" i="1"/>
  <c r="J136" i="1"/>
  <c r="AJ135" i="1"/>
  <c r="AH135" i="1"/>
  <c r="AF135" i="1"/>
  <c r="AD135" i="1"/>
  <c r="AC135" i="1"/>
  <c r="AA135" i="1"/>
  <c r="Y135" i="1"/>
  <c r="W135" i="1"/>
  <c r="U135" i="1"/>
  <c r="S135" i="1"/>
  <c r="Q135" i="1"/>
  <c r="O135" i="1"/>
  <c r="L135" i="1"/>
  <c r="K135" i="1"/>
  <c r="J135" i="1"/>
  <c r="AJ134" i="1"/>
  <c r="AH134" i="1"/>
  <c r="AF134" i="1"/>
  <c r="AD134" i="1"/>
  <c r="AC134" i="1"/>
  <c r="AA134" i="1"/>
  <c r="Y134" i="1"/>
  <c r="W134" i="1"/>
  <c r="U134" i="1"/>
  <c r="S134" i="1"/>
  <c r="Q134" i="1"/>
  <c r="O134" i="1"/>
  <c r="L134" i="1"/>
  <c r="K134" i="1"/>
  <c r="J134" i="1"/>
  <c r="AI133" i="1"/>
  <c r="AG133" i="1"/>
  <c r="AE133" i="1"/>
  <c r="AB133" i="1"/>
  <c r="Z133" i="1"/>
  <c r="X133" i="1"/>
  <c r="V133" i="1"/>
  <c r="T133" i="1"/>
  <c r="R133" i="1"/>
  <c r="P133" i="1"/>
  <c r="N133" i="1"/>
  <c r="M133" i="1"/>
  <c r="AJ132" i="1"/>
  <c r="AH132" i="1"/>
  <c r="AF132" i="1"/>
  <c r="AD132" i="1"/>
  <c r="AC132" i="1"/>
  <c r="AA132" i="1"/>
  <c r="Y132" i="1"/>
  <c r="W132" i="1"/>
  <c r="U132" i="1"/>
  <c r="S132" i="1"/>
  <c r="Q132" i="1"/>
  <c r="O132" i="1"/>
  <c r="L132" i="1"/>
  <c r="K132" i="1"/>
  <c r="J132" i="1"/>
  <c r="AJ131" i="1"/>
  <c r="AH131" i="1"/>
  <c r="AF131" i="1"/>
  <c r="AD131" i="1"/>
  <c r="AC131" i="1"/>
  <c r="AA131" i="1"/>
  <c r="Y131" i="1"/>
  <c r="W131" i="1"/>
  <c r="U131" i="1"/>
  <c r="S131" i="1"/>
  <c r="Q131" i="1"/>
  <c r="O131" i="1"/>
  <c r="L131" i="1"/>
  <c r="K131" i="1"/>
  <c r="J131" i="1"/>
  <c r="AJ130" i="1"/>
  <c r="AH130" i="1"/>
  <c r="AF130" i="1"/>
  <c r="AD130" i="1"/>
  <c r="AC130" i="1"/>
  <c r="AA130" i="1"/>
  <c r="Y130" i="1"/>
  <c r="W130" i="1"/>
  <c r="U130" i="1"/>
  <c r="S130" i="1"/>
  <c r="Q130" i="1"/>
  <c r="O130" i="1"/>
  <c r="L130" i="1"/>
  <c r="K130" i="1"/>
  <c r="J130" i="1"/>
  <c r="AJ129" i="1"/>
  <c r="AH129" i="1"/>
  <c r="AF129" i="1"/>
  <c r="AD129" i="1"/>
  <c r="AC129" i="1"/>
  <c r="AA129" i="1"/>
  <c r="Y129" i="1"/>
  <c r="W129" i="1"/>
  <c r="U129" i="1"/>
  <c r="S129" i="1"/>
  <c r="Q129" i="1"/>
  <c r="O129" i="1"/>
  <c r="L129" i="1"/>
  <c r="K129" i="1"/>
  <c r="J129" i="1"/>
  <c r="AI128" i="1"/>
  <c r="AG128" i="1"/>
  <c r="AE128" i="1"/>
  <c r="AB128" i="1"/>
  <c r="Z128" i="1"/>
  <c r="X128" i="1"/>
  <c r="V128" i="1"/>
  <c r="T128" i="1"/>
  <c r="R128" i="1"/>
  <c r="P128" i="1"/>
  <c r="N128" i="1"/>
  <c r="M128" i="1"/>
  <c r="AJ127" i="1"/>
  <c r="AH127" i="1"/>
  <c r="AF127" i="1"/>
  <c r="AD127" i="1"/>
  <c r="AC127" i="1"/>
  <c r="AA127" i="1"/>
  <c r="Y127" i="1"/>
  <c r="W127" i="1"/>
  <c r="U127" i="1"/>
  <c r="S127" i="1"/>
  <c r="Q127" i="1"/>
  <c r="O127" i="1"/>
  <c r="L127" i="1"/>
  <c r="K127" i="1"/>
  <c r="J127" i="1"/>
  <c r="AJ126" i="1"/>
  <c r="AH126" i="1"/>
  <c r="AF126" i="1"/>
  <c r="AD126" i="1"/>
  <c r="AC126" i="1"/>
  <c r="AA126" i="1"/>
  <c r="Y126" i="1"/>
  <c r="W126" i="1"/>
  <c r="U126" i="1"/>
  <c r="S126" i="1"/>
  <c r="Q126" i="1"/>
  <c r="O126" i="1"/>
  <c r="L126" i="1"/>
  <c r="K126" i="1"/>
  <c r="J126" i="1"/>
  <c r="AJ125" i="1"/>
  <c r="AH125" i="1"/>
  <c r="AF125" i="1"/>
  <c r="AD125" i="1"/>
  <c r="AC125" i="1"/>
  <c r="AA125" i="1"/>
  <c r="Y125" i="1"/>
  <c r="W125" i="1"/>
  <c r="U125" i="1"/>
  <c r="S125" i="1"/>
  <c r="Q125" i="1"/>
  <c r="O125" i="1"/>
  <c r="L125" i="1"/>
  <c r="K125" i="1"/>
  <c r="J125" i="1"/>
  <c r="AJ124" i="1"/>
  <c r="AH124" i="1"/>
  <c r="AF124" i="1"/>
  <c r="AD124" i="1"/>
  <c r="AC124" i="1"/>
  <c r="AA124" i="1"/>
  <c r="Y124" i="1"/>
  <c r="W124" i="1"/>
  <c r="U124" i="1"/>
  <c r="S124" i="1"/>
  <c r="Q124" i="1"/>
  <c r="O124" i="1"/>
  <c r="L124" i="1"/>
  <c r="K124" i="1"/>
  <c r="J124" i="1"/>
  <c r="AI123" i="1"/>
  <c r="AG123" i="1"/>
  <c r="AE123" i="1"/>
  <c r="AB123" i="1"/>
  <c r="Z123" i="1"/>
  <c r="X123" i="1"/>
  <c r="V123" i="1"/>
  <c r="T123" i="1"/>
  <c r="R123" i="1"/>
  <c r="P123" i="1"/>
  <c r="N123" i="1"/>
  <c r="M123" i="1"/>
  <c r="AJ122" i="1"/>
  <c r="AH122" i="1"/>
  <c r="AF122" i="1"/>
  <c r="AD122" i="1"/>
  <c r="AC122" i="1"/>
  <c r="AA122" i="1"/>
  <c r="Y122" i="1"/>
  <c r="W122" i="1"/>
  <c r="U122" i="1"/>
  <c r="S122" i="1"/>
  <c r="Q122" i="1"/>
  <c r="O122" i="1"/>
  <c r="L122" i="1"/>
  <c r="K122" i="1"/>
  <c r="J122" i="1"/>
  <c r="AJ121" i="1"/>
  <c r="AH121" i="1"/>
  <c r="AF121" i="1"/>
  <c r="AD121" i="1"/>
  <c r="AC121" i="1"/>
  <c r="AA121" i="1"/>
  <c r="Y121" i="1"/>
  <c r="W121" i="1"/>
  <c r="U121" i="1"/>
  <c r="S121" i="1"/>
  <c r="Q121" i="1"/>
  <c r="O121" i="1"/>
  <c r="L121" i="1"/>
  <c r="K121" i="1"/>
  <c r="J121" i="1"/>
  <c r="AJ120" i="1"/>
  <c r="AH120" i="1"/>
  <c r="AF120" i="1"/>
  <c r="AD120" i="1"/>
  <c r="AC120" i="1"/>
  <c r="AA120" i="1"/>
  <c r="Y120" i="1"/>
  <c r="W120" i="1"/>
  <c r="U120" i="1"/>
  <c r="S120" i="1"/>
  <c r="Q120" i="1"/>
  <c r="O120" i="1"/>
  <c r="L120" i="1"/>
  <c r="K120" i="1"/>
  <c r="J120" i="1"/>
  <c r="AJ119" i="1"/>
  <c r="AH119" i="1"/>
  <c r="AF119" i="1"/>
  <c r="AD119" i="1"/>
  <c r="AC119" i="1"/>
  <c r="AA119" i="1"/>
  <c r="Y119" i="1"/>
  <c r="W119" i="1"/>
  <c r="U119" i="1"/>
  <c r="S119" i="1"/>
  <c r="Q119" i="1"/>
  <c r="O119" i="1"/>
  <c r="L119" i="1"/>
  <c r="K119" i="1"/>
  <c r="J119" i="1"/>
  <c r="AI118" i="1"/>
  <c r="AG118" i="1"/>
  <c r="AE118" i="1"/>
  <c r="AB118" i="1"/>
  <c r="Z118" i="1"/>
  <c r="X118" i="1"/>
  <c r="V118" i="1"/>
  <c r="T118" i="1"/>
  <c r="R118" i="1"/>
  <c r="P118" i="1"/>
  <c r="N118" i="1"/>
  <c r="M118" i="1"/>
  <c r="AJ117" i="1"/>
  <c r="AH117" i="1"/>
  <c r="AF117" i="1"/>
  <c r="AD117" i="1"/>
  <c r="AC117" i="1"/>
  <c r="AA117" i="1"/>
  <c r="Y117" i="1"/>
  <c r="W117" i="1"/>
  <c r="U117" i="1"/>
  <c r="S117" i="1"/>
  <c r="Q117" i="1"/>
  <c r="O117" i="1"/>
  <c r="L117" i="1"/>
  <c r="K117" i="1"/>
  <c r="J117" i="1"/>
  <c r="AJ116" i="1"/>
  <c r="AH116" i="1"/>
  <c r="AF116" i="1"/>
  <c r="AD116" i="1"/>
  <c r="AC116" i="1"/>
  <c r="AA116" i="1"/>
  <c r="Y116" i="1"/>
  <c r="W116" i="1"/>
  <c r="U116" i="1"/>
  <c r="S116" i="1"/>
  <c r="Q116" i="1"/>
  <c r="O116" i="1"/>
  <c r="L116" i="1"/>
  <c r="K116" i="1"/>
  <c r="J116" i="1"/>
  <c r="AJ115" i="1"/>
  <c r="AH115" i="1"/>
  <c r="AF115" i="1"/>
  <c r="AD115" i="1"/>
  <c r="AC115" i="1"/>
  <c r="AA115" i="1"/>
  <c r="Y115" i="1"/>
  <c r="W115" i="1"/>
  <c r="U115" i="1"/>
  <c r="S115" i="1"/>
  <c r="Q115" i="1"/>
  <c r="O115" i="1"/>
  <c r="L115" i="1"/>
  <c r="K115" i="1"/>
  <c r="J115" i="1"/>
  <c r="AJ114" i="1"/>
  <c r="AH114" i="1"/>
  <c r="AF114" i="1"/>
  <c r="AD114" i="1"/>
  <c r="AC114" i="1"/>
  <c r="AA114" i="1"/>
  <c r="Y114" i="1"/>
  <c r="W114" i="1"/>
  <c r="U114" i="1"/>
  <c r="S114" i="1"/>
  <c r="Q114" i="1"/>
  <c r="O114" i="1"/>
  <c r="L114" i="1"/>
  <c r="K114" i="1"/>
  <c r="J114" i="1"/>
  <c r="AI113" i="1"/>
  <c r="AG113" i="1"/>
  <c r="AE113" i="1"/>
  <c r="AB113" i="1"/>
  <c r="Z113" i="1"/>
  <c r="X113" i="1"/>
  <c r="V113" i="1"/>
  <c r="T113" i="1"/>
  <c r="R113" i="1"/>
  <c r="P113" i="1"/>
  <c r="N113" i="1"/>
  <c r="M113" i="1"/>
  <c r="AJ112" i="1"/>
  <c r="AH112" i="1"/>
  <c r="AF112" i="1"/>
  <c r="AD112" i="1"/>
  <c r="AC112" i="1"/>
  <c r="AA112" i="1"/>
  <c r="Y112" i="1"/>
  <c r="W112" i="1"/>
  <c r="U112" i="1"/>
  <c r="S112" i="1"/>
  <c r="Q112" i="1"/>
  <c r="O112" i="1"/>
  <c r="L112" i="1"/>
  <c r="K112" i="1"/>
  <c r="J112" i="1"/>
  <c r="AJ111" i="1"/>
  <c r="AH111" i="1"/>
  <c r="AF111" i="1"/>
  <c r="AD111" i="1"/>
  <c r="AC111" i="1"/>
  <c r="AA111" i="1"/>
  <c r="Y111" i="1"/>
  <c r="W111" i="1"/>
  <c r="U111" i="1"/>
  <c r="S111" i="1"/>
  <c r="Q111" i="1"/>
  <c r="O111" i="1"/>
  <c r="L111" i="1"/>
  <c r="K111" i="1"/>
  <c r="J111" i="1"/>
  <c r="AJ110" i="1"/>
  <c r="AH110" i="1"/>
  <c r="AF110" i="1"/>
  <c r="AD110" i="1"/>
  <c r="AC110" i="1"/>
  <c r="AA110" i="1"/>
  <c r="Y110" i="1"/>
  <c r="W110" i="1"/>
  <c r="U110" i="1"/>
  <c r="S110" i="1"/>
  <c r="Q110" i="1"/>
  <c r="O110" i="1"/>
  <c r="L110" i="1"/>
  <c r="K110" i="1"/>
  <c r="J110" i="1"/>
  <c r="AJ109" i="1"/>
  <c r="AH109" i="1"/>
  <c r="AF109" i="1"/>
  <c r="AD109" i="1"/>
  <c r="AC109" i="1"/>
  <c r="AA109" i="1"/>
  <c r="Y109" i="1"/>
  <c r="W109" i="1"/>
  <c r="U109" i="1"/>
  <c r="S109" i="1"/>
  <c r="Q109" i="1"/>
  <c r="O109" i="1"/>
  <c r="L109" i="1"/>
  <c r="K109" i="1"/>
  <c r="J109" i="1"/>
  <c r="AI108" i="1"/>
  <c r="AG108" i="1"/>
  <c r="AE108" i="1"/>
  <c r="AB108" i="1"/>
  <c r="Z108" i="1"/>
  <c r="X108" i="1"/>
  <c r="V108" i="1"/>
  <c r="T108" i="1"/>
  <c r="R108" i="1"/>
  <c r="P108" i="1"/>
  <c r="N108" i="1"/>
  <c r="M108" i="1"/>
  <c r="AJ102" i="1"/>
  <c r="AH102" i="1"/>
  <c r="AF102" i="1"/>
  <c r="AD102" i="1"/>
  <c r="AC102" i="1"/>
  <c r="AA102" i="1"/>
  <c r="Y102" i="1"/>
  <c r="W102" i="1"/>
  <c r="U102" i="1"/>
  <c r="S102" i="1"/>
  <c r="Q102" i="1"/>
  <c r="O102" i="1"/>
  <c r="L102" i="1"/>
  <c r="K102" i="1"/>
  <c r="J102" i="1"/>
  <c r="AJ101" i="1"/>
  <c r="AH101" i="1"/>
  <c r="AF101" i="1"/>
  <c r="AD101" i="1"/>
  <c r="AC101" i="1"/>
  <c r="AA101" i="1"/>
  <c r="Y101" i="1"/>
  <c r="W101" i="1"/>
  <c r="U101" i="1"/>
  <c r="S101" i="1"/>
  <c r="Q101" i="1"/>
  <c r="O101" i="1"/>
  <c r="L101" i="1"/>
  <c r="K101" i="1"/>
  <c r="J101" i="1"/>
  <c r="AJ100" i="1"/>
  <c r="AH100" i="1"/>
  <c r="AF100" i="1"/>
  <c r="AD100" i="1"/>
  <c r="AC100" i="1"/>
  <c r="AA100" i="1"/>
  <c r="Y100" i="1"/>
  <c r="W100" i="1"/>
  <c r="U100" i="1"/>
  <c r="S100" i="1"/>
  <c r="Q100" i="1"/>
  <c r="O100" i="1"/>
  <c r="L100" i="1"/>
  <c r="K100" i="1"/>
  <c r="J100" i="1"/>
  <c r="AJ99" i="1"/>
  <c r="AH99" i="1"/>
  <c r="AF99" i="1"/>
  <c r="AD99" i="1"/>
  <c r="AC99" i="1"/>
  <c r="AA99" i="1"/>
  <c r="Y99" i="1"/>
  <c r="W99" i="1"/>
  <c r="U99" i="1"/>
  <c r="S99" i="1"/>
  <c r="Q99" i="1"/>
  <c r="O99" i="1"/>
  <c r="L99" i="1"/>
  <c r="K99" i="1"/>
  <c r="J99" i="1"/>
  <c r="AI98" i="1"/>
  <c r="AG98" i="1"/>
  <c r="AE98" i="1"/>
  <c r="AB98" i="1"/>
  <c r="Z98" i="1"/>
  <c r="X98" i="1"/>
  <c r="V98" i="1"/>
  <c r="T98" i="1"/>
  <c r="R98" i="1"/>
  <c r="P98" i="1"/>
  <c r="N98" i="1"/>
  <c r="M98" i="1"/>
  <c r="AJ97" i="1"/>
  <c r="AH97" i="1"/>
  <c r="AF97" i="1"/>
  <c r="AD97" i="1"/>
  <c r="AC97" i="1"/>
  <c r="AA97" i="1"/>
  <c r="Y97" i="1"/>
  <c r="W97" i="1"/>
  <c r="U97" i="1"/>
  <c r="S97" i="1"/>
  <c r="Q97" i="1"/>
  <c r="O97" i="1"/>
  <c r="L97" i="1"/>
  <c r="K97" i="1"/>
  <c r="J97" i="1"/>
  <c r="AJ96" i="1"/>
  <c r="AH96" i="1"/>
  <c r="AF96" i="1"/>
  <c r="AD96" i="1"/>
  <c r="AC96" i="1"/>
  <c r="AA96" i="1"/>
  <c r="Y96" i="1"/>
  <c r="W96" i="1"/>
  <c r="U96" i="1"/>
  <c r="S96" i="1"/>
  <c r="Q96" i="1"/>
  <c r="O96" i="1"/>
  <c r="L96" i="1"/>
  <c r="K96" i="1"/>
  <c r="J96" i="1"/>
  <c r="AJ95" i="1"/>
  <c r="AH95" i="1"/>
  <c r="AF95" i="1"/>
  <c r="AD95" i="1"/>
  <c r="AC95" i="1"/>
  <c r="AA95" i="1"/>
  <c r="Y95" i="1"/>
  <c r="W95" i="1"/>
  <c r="U95" i="1"/>
  <c r="S95" i="1"/>
  <c r="Q95" i="1"/>
  <c r="O95" i="1"/>
  <c r="L95" i="1"/>
  <c r="K95" i="1"/>
  <c r="J95" i="1"/>
  <c r="AJ94" i="1"/>
  <c r="AH94" i="1"/>
  <c r="AF94" i="1"/>
  <c r="AD94" i="1"/>
  <c r="AC94" i="1"/>
  <c r="AA94" i="1"/>
  <c r="Y94" i="1"/>
  <c r="W94" i="1"/>
  <c r="U94" i="1"/>
  <c r="S94" i="1"/>
  <c r="Q94" i="1"/>
  <c r="O94" i="1"/>
  <c r="L94" i="1"/>
  <c r="K94" i="1"/>
  <c r="J94" i="1"/>
  <c r="AI93" i="1"/>
  <c r="AG93" i="1"/>
  <c r="AE93" i="1"/>
  <c r="AB93" i="1"/>
  <c r="Z93" i="1"/>
  <c r="X93" i="1"/>
  <c r="V93" i="1"/>
  <c r="T93" i="1"/>
  <c r="R93" i="1"/>
  <c r="P93" i="1"/>
  <c r="N93" i="1"/>
  <c r="M93" i="1"/>
  <c r="AJ89" i="1"/>
  <c r="AH89" i="1"/>
  <c r="AF89" i="1"/>
  <c r="AD89" i="1"/>
  <c r="AC89" i="1"/>
  <c r="AA89" i="1"/>
  <c r="Y89" i="1"/>
  <c r="W89" i="1"/>
  <c r="U89" i="1"/>
  <c r="S89" i="1"/>
  <c r="Q89" i="1"/>
  <c r="O89" i="1"/>
  <c r="L89" i="1"/>
  <c r="K89" i="1"/>
  <c r="J89" i="1"/>
  <c r="AJ88" i="1"/>
  <c r="AH88" i="1"/>
  <c r="AF88" i="1"/>
  <c r="AD88" i="1"/>
  <c r="AC88" i="1"/>
  <c r="AA88" i="1"/>
  <c r="Y88" i="1"/>
  <c r="W88" i="1"/>
  <c r="U88" i="1"/>
  <c r="S88" i="1"/>
  <c r="Q88" i="1"/>
  <c r="O88" i="1"/>
  <c r="L88" i="1"/>
  <c r="K88" i="1"/>
  <c r="J88" i="1"/>
  <c r="AJ87" i="1"/>
  <c r="AH87" i="1"/>
  <c r="AF87" i="1"/>
  <c r="AD87" i="1"/>
  <c r="AC87" i="1"/>
  <c r="AA87" i="1"/>
  <c r="Y87" i="1"/>
  <c r="W87" i="1"/>
  <c r="U87" i="1"/>
  <c r="S87" i="1"/>
  <c r="Q87" i="1"/>
  <c r="O87" i="1"/>
  <c r="L87" i="1"/>
  <c r="K87" i="1"/>
  <c r="J87" i="1"/>
  <c r="AJ86" i="1"/>
  <c r="AH86" i="1"/>
  <c r="AF86" i="1"/>
  <c r="AD86" i="1"/>
  <c r="AC86" i="1"/>
  <c r="AA86" i="1"/>
  <c r="Y86" i="1"/>
  <c r="W86" i="1"/>
  <c r="U86" i="1"/>
  <c r="S86" i="1"/>
  <c r="Q86" i="1"/>
  <c r="O86" i="1"/>
  <c r="L86" i="1"/>
  <c r="K86" i="1"/>
  <c r="J86" i="1"/>
  <c r="AI85" i="1"/>
  <c r="AG85" i="1"/>
  <c r="AE85" i="1"/>
  <c r="AB85" i="1"/>
  <c r="Z85" i="1"/>
  <c r="X85" i="1"/>
  <c r="V85" i="1"/>
  <c r="T85" i="1"/>
  <c r="R85" i="1"/>
  <c r="P85" i="1"/>
  <c r="N85" i="1"/>
  <c r="M85" i="1"/>
  <c r="AJ84" i="1"/>
  <c r="AH84" i="1"/>
  <c r="AF84" i="1"/>
  <c r="AD84" i="1"/>
  <c r="AC84" i="1"/>
  <c r="AA84" i="1"/>
  <c r="Y84" i="1"/>
  <c r="W84" i="1"/>
  <c r="U84" i="1"/>
  <c r="S84" i="1"/>
  <c r="Q84" i="1"/>
  <c r="O84" i="1"/>
  <c r="L84" i="1"/>
  <c r="K84" i="1"/>
  <c r="J84" i="1"/>
  <c r="AJ83" i="1"/>
  <c r="AH83" i="1"/>
  <c r="AF83" i="1"/>
  <c r="AD83" i="1"/>
  <c r="AC83" i="1"/>
  <c r="AA83" i="1"/>
  <c r="Y83" i="1"/>
  <c r="W83" i="1"/>
  <c r="U83" i="1"/>
  <c r="S83" i="1"/>
  <c r="Q83" i="1"/>
  <c r="O83" i="1"/>
  <c r="L83" i="1"/>
  <c r="K83" i="1"/>
  <c r="J83" i="1"/>
  <c r="AJ82" i="1"/>
  <c r="AH82" i="1"/>
  <c r="AF82" i="1"/>
  <c r="AD82" i="1"/>
  <c r="AC82" i="1"/>
  <c r="AA82" i="1"/>
  <c r="Y82" i="1"/>
  <c r="W82" i="1"/>
  <c r="U82" i="1"/>
  <c r="S82" i="1"/>
  <c r="Q82" i="1"/>
  <c r="O82" i="1"/>
  <c r="L82" i="1"/>
  <c r="K82" i="1"/>
  <c r="J82" i="1"/>
  <c r="AJ81" i="1"/>
  <c r="AH81" i="1"/>
  <c r="AF81" i="1"/>
  <c r="AD81" i="1"/>
  <c r="AC81" i="1"/>
  <c r="AA81" i="1"/>
  <c r="Y81" i="1"/>
  <c r="W81" i="1"/>
  <c r="U81" i="1"/>
  <c r="S81" i="1"/>
  <c r="Q81" i="1"/>
  <c r="O81" i="1"/>
  <c r="L81" i="1"/>
  <c r="K81" i="1"/>
  <c r="J81" i="1"/>
  <c r="AI80" i="1"/>
  <c r="AG80" i="1"/>
  <c r="AE80" i="1"/>
  <c r="AB80" i="1"/>
  <c r="Z80" i="1"/>
  <c r="X80" i="1"/>
  <c r="V80" i="1"/>
  <c r="T80" i="1"/>
  <c r="R80" i="1"/>
  <c r="P80" i="1"/>
  <c r="N80" i="1"/>
  <c r="M80" i="1"/>
  <c r="AJ79" i="1"/>
  <c r="AH79" i="1"/>
  <c r="AF79" i="1"/>
  <c r="AD79" i="1"/>
  <c r="AC79" i="1"/>
  <c r="AA79" i="1"/>
  <c r="Y79" i="1"/>
  <c r="W79" i="1"/>
  <c r="U79" i="1"/>
  <c r="S79" i="1"/>
  <c r="Q79" i="1"/>
  <c r="O79" i="1"/>
  <c r="L79" i="1"/>
  <c r="K79" i="1"/>
  <c r="J79" i="1"/>
  <c r="AJ78" i="1"/>
  <c r="AH78" i="1"/>
  <c r="AF78" i="1"/>
  <c r="AD78" i="1"/>
  <c r="AC78" i="1"/>
  <c r="AA78" i="1"/>
  <c r="Y78" i="1"/>
  <c r="W78" i="1"/>
  <c r="U78" i="1"/>
  <c r="S78" i="1"/>
  <c r="Q78" i="1"/>
  <c r="O78" i="1"/>
  <c r="L78" i="1"/>
  <c r="K78" i="1"/>
  <c r="J78" i="1"/>
  <c r="AJ77" i="1"/>
  <c r="AH77" i="1"/>
  <c r="AF77" i="1"/>
  <c r="AD77" i="1"/>
  <c r="AC77" i="1"/>
  <c r="AA77" i="1"/>
  <c r="Y77" i="1"/>
  <c r="W77" i="1"/>
  <c r="U77" i="1"/>
  <c r="S77" i="1"/>
  <c r="Q77" i="1"/>
  <c r="O77" i="1"/>
  <c r="L77" i="1"/>
  <c r="K77" i="1"/>
  <c r="J77" i="1"/>
  <c r="AJ76" i="1"/>
  <c r="AH76" i="1"/>
  <c r="AF76" i="1"/>
  <c r="AD76" i="1"/>
  <c r="AC76" i="1"/>
  <c r="AA76" i="1"/>
  <c r="Y76" i="1"/>
  <c r="W76" i="1"/>
  <c r="U76" i="1"/>
  <c r="S76" i="1"/>
  <c r="Q76" i="1"/>
  <c r="O76" i="1"/>
  <c r="L76" i="1"/>
  <c r="K76" i="1"/>
  <c r="J76" i="1"/>
  <c r="AI75" i="1"/>
  <c r="AG75" i="1"/>
  <c r="AE75" i="1"/>
  <c r="AB75" i="1"/>
  <c r="Z75" i="1"/>
  <c r="X75" i="1"/>
  <c r="V75" i="1"/>
  <c r="T75" i="1"/>
  <c r="R75" i="1"/>
  <c r="P75" i="1"/>
  <c r="N75" i="1"/>
  <c r="M75" i="1"/>
  <c r="AJ74" i="1"/>
  <c r="AH74" i="1"/>
  <c r="AF74" i="1"/>
  <c r="AD74" i="1"/>
  <c r="AC74" i="1"/>
  <c r="AA74" i="1"/>
  <c r="Y74" i="1"/>
  <c r="W74" i="1"/>
  <c r="U74" i="1"/>
  <c r="S74" i="1"/>
  <c r="Q74" i="1"/>
  <c r="O74" i="1"/>
  <c r="L74" i="1"/>
  <c r="K74" i="1"/>
  <c r="J74" i="1"/>
  <c r="AJ73" i="1"/>
  <c r="AH73" i="1"/>
  <c r="AF73" i="1"/>
  <c r="AD73" i="1"/>
  <c r="AC73" i="1"/>
  <c r="AA73" i="1"/>
  <c r="Y73" i="1"/>
  <c r="W73" i="1"/>
  <c r="U73" i="1"/>
  <c r="S73" i="1"/>
  <c r="Q73" i="1"/>
  <c r="O73" i="1"/>
  <c r="L73" i="1"/>
  <c r="K73" i="1"/>
  <c r="J73" i="1"/>
  <c r="AJ72" i="1"/>
  <c r="AH72" i="1"/>
  <c r="AF72" i="1"/>
  <c r="AD72" i="1"/>
  <c r="AC72" i="1"/>
  <c r="AA72" i="1"/>
  <c r="Y72" i="1"/>
  <c r="W72" i="1"/>
  <c r="U72" i="1"/>
  <c r="S72" i="1"/>
  <c r="Q72" i="1"/>
  <c r="O72" i="1"/>
  <c r="L72" i="1"/>
  <c r="K72" i="1"/>
  <c r="J72" i="1"/>
  <c r="AJ71" i="1"/>
  <c r="AH71" i="1"/>
  <c r="AF71" i="1"/>
  <c r="AD71" i="1"/>
  <c r="AC71" i="1"/>
  <c r="AA71" i="1"/>
  <c r="Y71" i="1"/>
  <c r="W71" i="1"/>
  <c r="U71" i="1"/>
  <c r="S71" i="1"/>
  <c r="Q71" i="1"/>
  <c r="O71" i="1"/>
  <c r="L71" i="1"/>
  <c r="K71" i="1"/>
  <c r="J71" i="1"/>
  <c r="AI70" i="1"/>
  <c r="AG70" i="1"/>
  <c r="AE70" i="1"/>
  <c r="AB70" i="1"/>
  <c r="Z70" i="1"/>
  <c r="X70" i="1"/>
  <c r="V70" i="1"/>
  <c r="T70" i="1"/>
  <c r="R70" i="1"/>
  <c r="P70" i="1"/>
  <c r="N70" i="1"/>
  <c r="M70" i="1"/>
  <c r="AJ69" i="1"/>
  <c r="AH69" i="1"/>
  <c r="AF69" i="1"/>
  <c r="AD69" i="1"/>
  <c r="AC69" i="1"/>
  <c r="AA69" i="1"/>
  <c r="Y69" i="1"/>
  <c r="W69" i="1"/>
  <c r="U69" i="1"/>
  <c r="S69" i="1"/>
  <c r="Q69" i="1"/>
  <c r="O69" i="1"/>
  <c r="L69" i="1"/>
  <c r="K69" i="1"/>
  <c r="J69" i="1"/>
  <c r="AJ68" i="1"/>
  <c r="AH68" i="1"/>
  <c r="AF68" i="1"/>
  <c r="AD68" i="1"/>
  <c r="AC68" i="1"/>
  <c r="AA68" i="1"/>
  <c r="Y68" i="1"/>
  <c r="W68" i="1"/>
  <c r="U68" i="1"/>
  <c r="S68" i="1"/>
  <c r="Q68" i="1"/>
  <c r="O68" i="1"/>
  <c r="L68" i="1"/>
  <c r="K68" i="1"/>
  <c r="J68" i="1"/>
  <c r="AJ67" i="1"/>
  <c r="AH67" i="1"/>
  <c r="AF67" i="1"/>
  <c r="AD67" i="1"/>
  <c r="AC67" i="1"/>
  <c r="AA67" i="1"/>
  <c r="Y67" i="1"/>
  <c r="W67" i="1"/>
  <c r="U67" i="1"/>
  <c r="S67" i="1"/>
  <c r="Q67" i="1"/>
  <c r="O67" i="1"/>
  <c r="L67" i="1"/>
  <c r="K67" i="1"/>
  <c r="J67" i="1"/>
  <c r="AJ66" i="1"/>
  <c r="AH66" i="1"/>
  <c r="AF66" i="1"/>
  <c r="AD66" i="1"/>
  <c r="AC66" i="1"/>
  <c r="AA66" i="1"/>
  <c r="Y66" i="1"/>
  <c r="W66" i="1"/>
  <c r="U66" i="1"/>
  <c r="S66" i="1"/>
  <c r="Q66" i="1"/>
  <c r="O66" i="1"/>
  <c r="L66" i="1"/>
  <c r="K66" i="1"/>
  <c r="J66" i="1"/>
  <c r="AI65" i="1"/>
  <c r="AG65" i="1"/>
  <c r="AE65" i="1"/>
  <c r="AB65" i="1"/>
  <c r="Z65" i="1"/>
  <c r="X65" i="1"/>
  <c r="V65" i="1"/>
  <c r="T65" i="1"/>
  <c r="R65" i="1"/>
  <c r="P65" i="1"/>
  <c r="N65" i="1"/>
  <c r="M65" i="1"/>
  <c r="AJ64" i="1"/>
  <c r="AH64" i="1"/>
  <c r="AF64" i="1"/>
  <c r="AD64" i="1"/>
  <c r="AC64" i="1"/>
  <c r="AA64" i="1"/>
  <c r="Y64" i="1"/>
  <c r="W64" i="1"/>
  <c r="U64" i="1"/>
  <c r="S64" i="1"/>
  <c r="Q64" i="1"/>
  <c r="O64" i="1"/>
  <c r="L64" i="1"/>
  <c r="K64" i="1"/>
  <c r="J64" i="1"/>
  <c r="AJ63" i="1"/>
  <c r="AH63" i="1"/>
  <c r="AF63" i="1"/>
  <c r="AD63" i="1"/>
  <c r="AC63" i="1"/>
  <c r="AA63" i="1"/>
  <c r="Y63" i="1"/>
  <c r="W63" i="1"/>
  <c r="U63" i="1"/>
  <c r="S63" i="1"/>
  <c r="Q63" i="1"/>
  <c r="O63" i="1"/>
  <c r="L63" i="1"/>
  <c r="K63" i="1"/>
  <c r="J63" i="1"/>
  <c r="AJ62" i="1"/>
  <c r="AH62" i="1"/>
  <c r="AF62" i="1"/>
  <c r="AD62" i="1"/>
  <c r="AC62" i="1"/>
  <c r="AA62" i="1"/>
  <c r="Y62" i="1"/>
  <c r="W62" i="1"/>
  <c r="U62" i="1"/>
  <c r="S62" i="1"/>
  <c r="Q62" i="1"/>
  <c r="O62" i="1"/>
  <c r="L62" i="1"/>
  <c r="K62" i="1"/>
  <c r="J62" i="1"/>
  <c r="AJ61" i="1"/>
  <c r="AH61" i="1"/>
  <c r="AF61" i="1"/>
  <c r="AD61" i="1"/>
  <c r="AC61" i="1"/>
  <c r="AA61" i="1"/>
  <c r="Y61" i="1"/>
  <c r="W61" i="1"/>
  <c r="U61" i="1"/>
  <c r="S61" i="1"/>
  <c r="Q61" i="1"/>
  <c r="O61" i="1"/>
  <c r="L61" i="1"/>
  <c r="K61" i="1"/>
  <c r="J61" i="1"/>
  <c r="AI60" i="1"/>
  <c r="AG60" i="1"/>
  <c r="AE60" i="1"/>
  <c r="AB60" i="1"/>
  <c r="Z60" i="1"/>
  <c r="X60" i="1"/>
  <c r="V60" i="1"/>
  <c r="T60" i="1"/>
  <c r="R60" i="1"/>
  <c r="P60" i="1"/>
  <c r="N60" i="1"/>
  <c r="M60" i="1"/>
  <c r="AJ59" i="1"/>
  <c r="AH59" i="1"/>
  <c r="AF59" i="1"/>
  <c r="AD59" i="1"/>
  <c r="AC59" i="1"/>
  <c r="AA59" i="1"/>
  <c r="Y59" i="1"/>
  <c r="W59" i="1"/>
  <c r="U59" i="1"/>
  <c r="S59" i="1"/>
  <c r="Q59" i="1"/>
  <c r="O59" i="1"/>
  <c r="L59" i="1"/>
  <c r="K59" i="1"/>
  <c r="J59" i="1"/>
  <c r="AJ58" i="1"/>
  <c r="AH58" i="1"/>
  <c r="AF58" i="1"/>
  <c r="AD58" i="1"/>
  <c r="AC58" i="1"/>
  <c r="AA58" i="1"/>
  <c r="Y58" i="1"/>
  <c r="W58" i="1"/>
  <c r="U58" i="1"/>
  <c r="S58" i="1"/>
  <c r="Q58" i="1"/>
  <c r="O58" i="1"/>
  <c r="L58" i="1"/>
  <c r="K58" i="1"/>
  <c r="J58" i="1"/>
  <c r="AJ57" i="1"/>
  <c r="AH57" i="1"/>
  <c r="AF57" i="1"/>
  <c r="AD57" i="1"/>
  <c r="AC57" i="1"/>
  <c r="AA57" i="1"/>
  <c r="Y57" i="1"/>
  <c r="W57" i="1"/>
  <c r="U57" i="1"/>
  <c r="S57" i="1"/>
  <c r="Q57" i="1"/>
  <c r="O57" i="1"/>
  <c r="L57" i="1"/>
  <c r="K57" i="1"/>
  <c r="J57" i="1"/>
  <c r="AJ56" i="1"/>
  <c r="AH56" i="1"/>
  <c r="AF56" i="1"/>
  <c r="AD56" i="1"/>
  <c r="AC56" i="1"/>
  <c r="AA56" i="1"/>
  <c r="Y56" i="1"/>
  <c r="W56" i="1"/>
  <c r="U56" i="1"/>
  <c r="S56" i="1"/>
  <c r="Q56" i="1"/>
  <c r="O56" i="1"/>
  <c r="L56" i="1"/>
  <c r="K56" i="1"/>
  <c r="J56" i="1"/>
  <c r="AI55" i="1"/>
  <c r="AG55" i="1"/>
  <c r="AE55" i="1"/>
  <c r="AB55" i="1"/>
  <c r="Z55" i="1"/>
  <c r="X55" i="1"/>
  <c r="V55" i="1"/>
  <c r="T55" i="1"/>
  <c r="R55" i="1"/>
  <c r="P55" i="1"/>
  <c r="N55" i="1"/>
  <c r="M55" i="1"/>
  <c r="AJ54" i="1"/>
  <c r="AH54" i="1"/>
  <c r="AF54" i="1"/>
  <c r="AD54" i="1"/>
  <c r="AC54" i="1"/>
  <c r="AA54" i="1"/>
  <c r="Y54" i="1"/>
  <c r="W54" i="1"/>
  <c r="U54" i="1"/>
  <c r="S54" i="1"/>
  <c r="Q54" i="1"/>
  <c r="O54" i="1"/>
  <c r="L54" i="1"/>
  <c r="K54" i="1"/>
  <c r="J54" i="1"/>
  <c r="AJ53" i="1"/>
  <c r="AH53" i="1"/>
  <c r="AF53" i="1"/>
  <c r="AD53" i="1"/>
  <c r="AC53" i="1"/>
  <c r="AA53" i="1"/>
  <c r="Y53" i="1"/>
  <c r="W53" i="1"/>
  <c r="U53" i="1"/>
  <c r="S53" i="1"/>
  <c r="Q53" i="1"/>
  <c r="O53" i="1"/>
  <c r="L53" i="1"/>
  <c r="K53" i="1"/>
  <c r="J53" i="1"/>
  <c r="AJ52" i="1"/>
  <c r="AH52" i="1"/>
  <c r="AF52" i="1"/>
  <c r="AD52" i="1"/>
  <c r="AC52" i="1"/>
  <c r="AA52" i="1"/>
  <c r="Y52" i="1"/>
  <c r="W52" i="1"/>
  <c r="U52" i="1"/>
  <c r="S52" i="1"/>
  <c r="Q52" i="1"/>
  <c r="O52" i="1"/>
  <c r="L52" i="1"/>
  <c r="K52" i="1"/>
  <c r="J52" i="1"/>
  <c r="AJ51" i="1"/>
  <c r="AH51" i="1"/>
  <c r="AF51" i="1"/>
  <c r="AD51" i="1"/>
  <c r="AC51" i="1"/>
  <c r="AA51" i="1"/>
  <c r="Y51" i="1"/>
  <c r="W51" i="1"/>
  <c r="U51" i="1"/>
  <c r="S51" i="1"/>
  <c r="Q51" i="1"/>
  <c r="O51" i="1"/>
  <c r="L51" i="1"/>
  <c r="K51" i="1"/>
  <c r="J51" i="1"/>
  <c r="AI50" i="1"/>
  <c r="AG50" i="1"/>
  <c r="AE50" i="1"/>
  <c r="AB50" i="1"/>
  <c r="Z50" i="1"/>
  <c r="X50" i="1"/>
  <c r="V50" i="1"/>
  <c r="T50" i="1"/>
  <c r="R50" i="1"/>
  <c r="P50" i="1"/>
  <c r="N50" i="1"/>
  <c r="M50" i="1"/>
  <c r="AJ49" i="1"/>
  <c r="AH49" i="1"/>
  <c r="AF49" i="1"/>
  <c r="AD49" i="1"/>
  <c r="AC49" i="1"/>
  <c r="AA49" i="1"/>
  <c r="Y49" i="1"/>
  <c r="W49" i="1"/>
  <c r="U49" i="1"/>
  <c r="S49" i="1"/>
  <c r="Q49" i="1"/>
  <c r="O49" i="1"/>
  <c r="L49" i="1"/>
  <c r="K49" i="1"/>
  <c r="J49" i="1"/>
  <c r="AJ48" i="1"/>
  <c r="AH48" i="1"/>
  <c r="AF48" i="1"/>
  <c r="AD48" i="1"/>
  <c r="AC48" i="1"/>
  <c r="AA48" i="1"/>
  <c r="W48" i="1"/>
  <c r="U48" i="1"/>
  <c r="S48" i="1"/>
  <c r="Q48" i="1"/>
  <c r="O48" i="1"/>
  <c r="L48" i="1"/>
  <c r="K48" i="1"/>
  <c r="J48" i="1"/>
  <c r="AJ47" i="1"/>
  <c r="AH47" i="1"/>
  <c r="AF47" i="1"/>
  <c r="AD47" i="1"/>
  <c r="AC47" i="1"/>
  <c r="AA47" i="1"/>
  <c r="Y47" i="1"/>
  <c r="W47" i="1"/>
  <c r="U47" i="1"/>
  <c r="S47" i="1"/>
  <c r="Q47" i="1"/>
  <c r="O47" i="1"/>
  <c r="L47" i="1"/>
  <c r="K47" i="1"/>
  <c r="J47" i="1"/>
  <c r="AJ46" i="1"/>
  <c r="AH46" i="1"/>
  <c r="AF46" i="1"/>
  <c r="AD46" i="1"/>
  <c r="AC46" i="1"/>
  <c r="AA46" i="1"/>
  <c r="Y46" i="1"/>
  <c r="W46" i="1"/>
  <c r="U46" i="1"/>
  <c r="S46" i="1"/>
  <c r="Q46" i="1"/>
  <c r="O46" i="1"/>
  <c r="L46" i="1"/>
  <c r="K46" i="1"/>
  <c r="J46" i="1"/>
  <c r="AI45" i="1"/>
  <c r="AG45" i="1"/>
  <c r="AE45" i="1"/>
  <c r="AB45" i="1"/>
  <c r="Z45" i="1"/>
  <c r="X45" i="1"/>
  <c r="V45" i="1"/>
  <c r="T45" i="1"/>
  <c r="R45" i="1"/>
  <c r="P45" i="1"/>
  <c r="N45" i="1"/>
  <c r="M45" i="1"/>
  <c r="AJ44" i="1"/>
  <c r="AH44" i="1"/>
  <c r="AF44" i="1"/>
  <c r="AD44" i="1"/>
  <c r="AC44" i="1"/>
  <c r="AA44" i="1"/>
  <c r="Y44" i="1"/>
  <c r="W44" i="1"/>
  <c r="U44" i="1"/>
  <c r="S44" i="1"/>
  <c r="Q44" i="1"/>
  <c r="O44" i="1"/>
  <c r="L44" i="1"/>
  <c r="K44" i="1"/>
  <c r="J44" i="1"/>
  <c r="AJ43" i="1"/>
  <c r="AH43" i="1"/>
  <c r="AF43" i="1"/>
  <c r="AD43" i="1"/>
  <c r="AC43" i="1"/>
  <c r="AA43" i="1"/>
  <c r="Y43" i="1"/>
  <c r="W43" i="1"/>
  <c r="U43" i="1"/>
  <c r="S43" i="1"/>
  <c r="Q43" i="1"/>
  <c r="O43" i="1"/>
  <c r="L43" i="1"/>
  <c r="K43" i="1"/>
  <c r="J43" i="1"/>
  <c r="AJ42" i="1"/>
  <c r="AH42" i="1"/>
  <c r="AF42" i="1"/>
  <c r="AD42" i="1"/>
  <c r="AC42" i="1"/>
  <c r="AA42" i="1"/>
  <c r="Y42" i="1"/>
  <c r="W42" i="1"/>
  <c r="U42" i="1"/>
  <c r="S42" i="1"/>
  <c r="Q42" i="1"/>
  <c r="O42" i="1"/>
  <c r="L42" i="1"/>
  <c r="K42" i="1"/>
  <c r="J42" i="1"/>
  <c r="AJ41" i="1"/>
  <c r="AH41" i="1"/>
  <c r="AF41" i="1"/>
  <c r="AD41" i="1"/>
  <c r="AC41" i="1"/>
  <c r="AA41" i="1"/>
  <c r="Y41" i="1"/>
  <c r="W41" i="1"/>
  <c r="U41" i="1"/>
  <c r="S41" i="1"/>
  <c r="Q41" i="1"/>
  <c r="O41" i="1"/>
  <c r="L41" i="1"/>
  <c r="K41" i="1"/>
  <c r="J41" i="1"/>
  <c r="AI40" i="1"/>
  <c r="AG40" i="1"/>
  <c r="AE40" i="1"/>
  <c r="AB40" i="1"/>
  <c r="Z40" i="1"/>
  <c r="X40" i="1"/>
  <c r="V40" i="1"/>
  <c r="T40" i="1"/>
  <c r="R40" i="1"/>
  <c r="P40" i="1"/>
  <c r="N40" i="1"/>
  <c r="M40" i="1"/>
  <c r="AJ34" i="1"/>
  <c r="AH34" i="1"/>
  <c r="AF34" i="1"/>
  <c r="AD34" i="1"/>
  <c r="AC34" i="1"/>
  <c r="AA34" i="1"/>
  <c r="Y34" i="1"/>
  <c r="W34" i="1"/>
  <c r="U34" i="1"/>
  <c r="S34" i="1"/>
  <c r="Q34" i="1"/>
  <c r="O34" i="1"/>
  <c r="L34" i="1"/>
  <c r="K34" i="1"/>
  <c r="J34" i="1"/>
  <c r="AJ33" i="1"/>
  <c r="AH33" i="1"/>
  <c r="AF33" i="1"/>
  <c r="AD33" i="1"/>
  <c r="AC33" i="1"/>
  <c r="AA33" i="1"/>
  <c r="Y33" i="1"/>
  <c r="W33" i="1"/>
  <c r="U33" i="1"/>
  <c r="S33" i="1"/>
  <c r="Q33" i="1"/>
  <c r="O33" i="1"/>
  <c r="L33" i="1"/>
  <c r="K33" i="1"/>
  <c r="J33" i="1"/>
  <c r="AJ32" i="1"/>
  <c r="AH32" i="1"/>
  <c r="AF32" i="1"/>
  <c r="AD32" i="1"/>
  <c r="AC32" i="1"/>
  <c r="AA32" i="1"/>
  <c r="Y32" i="1"/>
  <c r="W32" i="1"/>
  <c r="U32" i="1"/>
  <c r="S32" i="1"/>
  <c r="Q32" i="1"/>
  <c r="O32" i="1"/>
  <c r="L32" i="1"/>
  <c r="K32" i="1"/>
  <c r="J32" i="1"/>
  <c r="AJ31" i="1"/>
  <c r="AH31" i="1"/>
  <c r="AF31" i="1"/>
  <c r="AD31" i="1"/>
  <c r="AC31" i="1"/>
  <c r="AA31" i="1"/>
  <c r="Y31" i="1"/>
  <c r="W31" i="1"/>
  <c r="U31" i="1"/>
  <c r="S31" i="1"/>
  <c r="Q31" i="1"/>
  <c r="O31" i="1"/>
  <c r="L31" i="1"/>
  <c r="K31" i="1"/>
  <c r="J31" i="1"/>
  <c r="AI30" i="1"/>
  <c r="AG30" i="1"/>
  <c r="AE30" i="1"/>
  <c r="AB30" i="1"/>
  <c r="Z30" i="1"/>
  <c r="X30" i="1"/>
  <c r="V30" i="1"/>
  <c r="T30" i="1"/>
  <c r="R30" i="1"/>
  <c r="P30" i="1"/>
  <c r="N30" i="1"/>
  <c r="M30" i="1"/>
  <c r="AJ29" i="1"/>
  <c r="AH29" i="1"/>
  <c r="AF29" i="1"/>
  <c r="AD29" i="1"/>
  <c r="AC29" i="1"/>
  <c r="AA29" i="1"/>
  <c r="Y29" i="1"/>
  <c r="W29" i="1"/>
  <c r="U29" i="1"/>
  <c r="S29" i="1"/>
  <c r="Q29" i="1"/>
  <c r="O29" i="1"/>
  <c r="L29" i="1"/>
  <c r="K29" i="1"/>
  <c r="J29" i="1"/>
  <c r="AJ28" i="1"/>
  <c r="AH28" i="1"/>
  <c r="AF28" i="1"/>
  <c r="AD28" i="1"/>
  <c r="AC28" i="1"/>
  <c r="AA28" i="1"/>
  <c r="Y28" i="1"/>
  <c r="W28" i="1"/>
  <c r="U28" i="1"/>
  <c r="S28" i="1"/>
  <c r="Q28" i="1"/>
  <c r="O28" i="1"/>
  <c r="L28" i="1"/>
  <c r="K28" i="1"/>
  <c r="J28" i="1"/>
  <c r="AJ27" i="1"/>
  <c r="AH27" i="1"/>
  <c r="AF27" i="1"/>
  <c r="AD27" i="1"/>
  <c r="AC27" i="1"/>
  <c r="AA27" i="1"/>
  <c r="Y27" i="1"/>
  <c r="W27" i="1"/>
  <c r="U27" i="1"/>
  <c r="S27" i="1"/>
  <c r="Q27" i="1"/>
  <c r="O27" i="1"/>
  <c r="L27" i="1"/>
  <c r="K27" i="1"/>
  <c r="J27" i="1"/>
  <c r="AJ26" i="1"/>
  <c r="AH26" i="1"/>
  <c r="AF26" i="1"/>
  <c r="AD26" i="1"/>
  <c r="AC26" i="1"/>
  <c r="AA26" i="1"/>
  <c r="Y26" i="1"/>
  <c r="W26" i="1"/>
  <c r="U26" i="1"/>
  <c r="S26" i="1"/>
  <c r="Q26" i="1"/>
  <c r="O26" i="1"/>
  <c r="L26" i="1"/>
  <c r="K26" i="1"/>
  <c r="J26" i="1"/>
  <c r="AI25" i="1"/>
  <c r="AG25" i="1"/>
  <c r="AE25" i="1"/>
  <c r="AB25" i="1"/>
  <c r="Z25" i="1"/>
  <c r="X25" i="1"/>
  <c r="V25" i="1"/>
  <c r="T25" i="1"/>
  <c r="R25" i="1"/>
  <c r="P25" i="1"/>
  <c r="N25" i="1"/>
  <c r="M25" i="1"/>
  <c r="Q147" i="8"/>
  <c r="AJ126" i="8"/>
  <c r="AJ125" i="8"/>
  <c r="AJ124" i="8"/>
  <c r="AJ123" i="8"/>
  <c r="AJ121" i="8"/>
  <c r="AJ120" i="8"/>
  <c r="AJ119" i="8"/>
  <c r="AJ118" i="8"/>
  <c r="AH126" i="8"/>
  <c r="AH125" i="8"/>
  <c r="AH124" i="8"/>
  <c r="AH123" i="8"/>
  <c r="AH121" i="8"/>
  <c r="AH120" i="8"/>
  <c r="AH119" i="8"/>
  <c r="AH118" i="8"/>
  <c r="AF126" i="8"/>
  <c r="AF125" i="8"/>
  <c r="AF124" i="8"/>
  <c r="AF123" i="8"/>
  <c r="AF121" i="8"/>
  <c r="AF120" i="8"/>
  <c r="AF119" i="8"/>
  <c r="AF118" i="8"/>
  <c r="AA126" i="8"/>
  <c r="AA125" i="8"/>
  <c r="AA124" i="8"/>
  <c r="AA123" i="8"/>
  <c r="AA121" i="8"/>
  <c r="AA120" i="8"/>
  <c r="AA119" i="8"/>
  <c r="AA118" i="8"/>
  <c r="Y126" i="8"/>
  <c r="Y125" i="8"/>
  <c r="Y124" i="8"/>
  <c r="Y123" i="8"/>
  <c r="Y121" i="8"/>
  <c r="Y120" i="8"/>
  <c r="Y119" i="8"/>
  <c r="Y118" i="8"/>
  <c r="W126" i="8"/>
  <c r="W125" i="8"/>
  <c r="W124" i="8"/>
  <c r="W123" i="8"/>
  <c r="W121" i="8"/>
  <c r="W120" i="8"/>
  <c r="W119" i="8"/>
  <c r="W118" i="8"/>
  <c r="U126" i="8"/>
  <c r="U125" i="8"/>
  <c r="U124" i="8"/>
  <c r="U123" i="8"/>
  <c r="U121" i="8"/>
  <c r="U120" i="8"/>
  <c r="U119" i="8"/>
  <c r="U118" i="8"/>
  <c r="S126" i="8"/>
  <c r="S125" i="8"/>
  <c r="S124" i="8"/>
  <c r="S123" i="8"/>
  <c r="S121" i="8"/>
  <c r="S120" i="8"/>
  <c r="S119" i="8"/>
  <c r="S118" i="8"/>
  <c r="Q126" i="8"/>
  <c r="Q125" i="8"/>
  <c r="Q124" i="8"/>
  <c r="Q123" i="8"/>
  <c r="Q121" i="8"/>
  <c r="Q120" i="8"/>
  <c r="Q119" i="8"/>
  <c r="Q118" i="8"/>
  <c r="O126" i="8"/>
  <c r="O125" i="8"/>
  <c r="O124" i="8"/>
  <c r="O123" i="8"/>
  <c r="O121" i="8"/>
  <c r="O120" i="8"/>
  <c r="O119" i="8"/>
  <c r="O118" i="8"/>
  <c r="AD126" i="8"/>
  <c r="AC126" i="8"/>
  <c r="AD125" i="8"/>
  <c r="AC125" i="8"/>
  <c r="AD124" i="8"/>
  <c r="AC124" i="8"/>
  <c r="AD123" i="8"/>
  <c r="AC123" i="8"/>
  <c r="L126" i="8"/>
  <c r="K126" i="8"/>
  <c r="J126" i="8"/>
  <c r="L125" i="8"/>
  <c r="K125" i="8"/>
  <c r="J125" i="8"/>
  <c r="L124" i="8"/>
  <c r="K124" i="8"/>
  <c r="J124" i="8"/>
  <c r="L123" i="8"/>
  <c r="K123" i="8"/>
  <c r="J123" i="8"/>
  <c r="AI122" i="8"/>
  <c r="AG122" i="8"/>
  <c r="AE122" i="8"/>
  <c r="AB122" i="8"/>
  <c r="Z122" i="8"/>
  <c r="AC122" i="8" s="1"/>
  <c r="X122" i="8"/>
  <c r="V122" i="8"/>
  <c r="T122" i="8"/>
  <c r="R122" i="8"/>
  <c r="W122" i="8" s="1"/>
  <c r="P122" i="8"/>
  <c r="N122" i="8"/>
  <c r="M122" i="8"/>
  <c r="L122" i="8"/>
  <c r="AD121" i="8"/>
  <c r="AC121" i="8"/>
  <c r="AD120" i="8"/>
  <c r="AC120" i="8"/>
  <c r="AD119" i="8"/>
  <c r="AC119" i="8"/>
  <c r="AD118" i="8"/>
  <c r="AC118" i="8"/>
  <c r="L121" i="8"/>
  <c r="K121" i="8"/>
  <c r="J121" i="8"/>
  <c r="L120" i="8"/>
  <c r="K120" i="8"/>
  <c r="J120" i="8"/>
  <c r="L119" i="8"/>
  <c r="K119" i="8"/>
  <c r="J119" i="8"/>
  <c r="L118" i="8"/>
  <c r="K118" i="8"/>
  <c r="J118" i="8"/>
  <c r="AI117" i="8"/>
  <c r="AG117" i="8"/>
  <c r="AE117" i="8"/>
  <c r="AJ117" i="8" s="1"/>
  <c r="AB117" i="8"/>
  <c r="Z117" i="8"/>
  <c r="X117" i="8"/>
  <c r="AC117" i="8" s="1"/>
  <c r="V117" i="8"/>
  <c r="T117" i="8"/>
  <c r="R117" i="8"/>
  <c r="P117" i="8"/>
  <c r="N117" i="8"/>
  <c r="K117" i="8" s="1"/>
  <c r="M117" i="8"/>
  <c r="AJ113" i="8"/>
  <c r="AJ112" i="8"/>
  <c r="AJ111" i="8"/>
  <c r="AJ110" i="8"/>
  <c r="AJ108" i="8"/>
  <c r="AJ107" i="8"/>
  <c r="AJ106" i="8"/>
  <c r="AJ105" i="8"/>
  <c r="AJ103" i="8"/>
  <c r="AJ102" i="8"/>
  <c r="AJ101" i="8"/>
  <c r="AJ100" i="8"/>
  <c r="AJ98" i="8"/>
  <c r="AJ97" i="8"/>
  <c r="AJ96" i="8"/>
  <c r="AJ95" i="8"/>
  <c r="AH113" i="8"/>
  <c r="AH112" i="8"/>
  <c r="AH111" i="8"/>
  <c r="AH110" i="8"/>
  <c r="AH108" i="8"/>
  <c r="AH107" i="8"/>
  <c r="AH106" i="8"/>
  <c r="AH105" i="8"/>
  <c r="AH103" i="8"/>
  <c r="AH102" i="8"/>
  <c r="AH101" i="8"/>
  <c r="AH100" i="8"/>
  <c r="AH98" i="8"/>
  <c r="AH97" i="8"/>
  <c r="AH96" i="8"/>
  <c r="AH95" i="8"/>
  <c r="AF113" i="8"/>
  <c r="AF112" i="8"/>
  <c r="AF111" i="8"/>
  <c r="AF110" i="8"/>
  <c r="AF108" i="8"/>
  <c r="AF107" i="8"/>
  <c r="AF106" i="8"/>
  <c r="AF105" i="8"/>
  <c r="AF103" i="8"/>
  <c r="AF102" i="8"/>
  <c r="AF101" i="8"/>
  <c r="AF100" i="8"/>
  <c r="AF98" i="8"/>
  <c r="AF97" i="8"/>
  <c r="AF96" i="8"/>
  <c r="AF95" i="8"/>
  <c r="AA113" i="8"/>
  <c r="AA112" i="8"/>
  <c r="AA111" i="8"/>
  <c r="AA110" i="8"/>
  <c r="AA108" i="8"/>
  <c r="AA107" i="8"/>
  <c r="AA106" i="8"/>
  <c r="AA105" i="8"/>
  <c r="AA103" i="8"/>
  <c r="AA102" i="8"/>
  <c r="AA101" i="8"/>
  <c r="AA100" i="8"/>
  <c r="AA98" i="8"/>
  <c r="AA97" i="8"/>
  <c r="AA96" i="8"/>
  <c r="AA95" i="8"/>
  <c r="Y113" i="8"/>
  <c r="Y112" i="8"/>
  <c r="Y111" i="8"/>
  <c r="Y110" i="8"/>
  <c r="Y108" i="8"/>
  <c r="Y107" i="8"/>
  <c r="Y106" i="8"/>
  <c r="Y105" i="8"/>
  <c r="Y103" i="8"/>
  <c r="Y102" i="8"/>
  <c r="Y101" i="8"/>
  <c r="Y100" i="8"/>
  <c r="Y98" i="8"/>
  <c r="Y97" i="8"/>
  <c r="Y96" i="8"/>
  <c r="Y95" i="8"/>
  <c r="W113" i="8"/>
  <c r="W112" i="8"/>
  <c r="W111" i="8"/>
  <c r="W110" i="8"/>
  <c r="W108" i="8"/>
  <c r="W107" i="8"/>
  <c r="W106" i="8"/>
  <c r="W105" i="8"/>
  <c r="W103" i="8"/>
  <c r="W102" i="8"/>
  <c r="W101" i="8"/>
  <c r="W100" i="8"/>
  <c r="W98" i="8"/>
  <c r="W97" i="8"/>
  <c r="W96" i="8"/>
  <c r="W95" i="8"/>
  <c r="U113" i="8"/>
  <c r="U112" i="8"/>
  <c r="U111" i="8"/>
  <c r="U110" i="8"/>
  <c r="U108" i="8"/>
  <c r="U107" i="8"/>
  <c r="U106" i="8"/>
  <c r="U105" i="8"/>
  <c r="U103" i="8"/>
  <c r="U102" i="8"/>
  <c r="U101" i="8"/>
  <c r="U100" i="8"/>
  <c r="U98" i="8"/>
  <c r="U97" i="8"/>
  <c r="U96" i="8"/>
  <c r="U95" i="8"/>
  <c r="S113" i="8"/>
  <c r="S112" i="8"/>
  <c r="S111" i="8"/>
  <c r="S110" i="8"/>
  <c r="S108" i="8"/>
  <c r="S107" i="8"/>
  <c r="S106" i="8"/>
  <c r="S105" i="8"/>
  <c r="S103" i="8"/>
  <c r="S102" i="8"/>
  <c r="S101" i="8"/>
  <c r="S100" i="8"/>
  <c r="S98" i="8"/>
  <c r="S97" i="8"/>
  <c r="S96" i="8"/>
  <c r="S95" i="8"/>
  <c r="Q113" i="8"/>
  <c r="Q112" i="8"/>
  <c r="Q111" i="8"/>
  <c r="Q110" i="8"/>
  <c r="Q108" i="8"/>
  <c r="Q107" i="8"/>
  <c r="Q106" i="8"/>
  <c r="Q105" i="8"/>
  <c r="Q103" i="8"/>
  <c r="Q102" i="8"/>
  <c r="Q101" i="8"/>
  <c r="Q100" i="8"/>
  <c r="Q98" i="8"/>
  <c r="Q97" i="8"/>
  <c r="Q96" i="8"/>
  <c r="Q95" i="8"/>
  <c r="O113" i="8"/>
  <c r="O112" i="8"/>
  <c r="O111" i="8"/>
  <c r="O110" i="8"/>
  <c r="O108" i="8"/>
  <c r="O107" i="8"/>
  <c r="O106" i="8"/>
  <c r="O105" i="8"/>
  <c r="O103" i="8"/>
  <c r="O102" i="8"/>
  <c r="O101" i="8"/>
  <c r="O100" i="8"/>
  <c r="O98" i="8"/>
  <c r="O97" i="8"/>
  <c r="O96" i="8"/>
  <c r="O95" i="8"/>
  <c r="AD113" i="8"/>
  <c r="AC113" i="8"/>
  <c r="AD112" i="8"/>
  <c r="AC112" i="8"/>
  <c r="AD111" i="8"/>
  <c r="AC111" i="8"/>
  <c r="AD110" i="8"/>
  <c r="AC110" i="8"/>
  <c r="L113" i="8"/>
  <c r="K113" i="8"/>
  <c r="J113" i="8"/>
  <c r="L112" i="8"/>
  <c r="K112" i="8"/>
  <c r="J112" i="8"/>
  <c r="L111" i="8"/>
  <c r="K111" i="8"/>
  <c r="J111" i="8"/>
  <c r="L110" i="8"/>
  <c r="K110" i="8"/>
  <c r="J110" i="8"/>
  <c r="AI109" i="8"/>
  <c r="AG109" i="8"/>
  <c r="AE109" i="8"/>
  <c r="AB109" i="8"/>
  <c r="Z109" i="8"/>
  <c r="X109" i="8"/>
  <c r="L109" i="8" s="1"/>
  <c r="V109" i="8"/>
  <c r="T109" i="8"/>
  <c r="R109" i="8"/>
  <c r="W109" i="8" s="1"/>
  <c r="P109" i="8"/>
  <c r="J109" i="8" s="1"/>
  <c r="N109" i="8"/>
  <c r="M109" i="8"/>
  <c r="AD108" i="8"/>
  <c r="AC108" i="8"/>
  <c r="AD107" i="8"/>
  <c r="AC107" i="8"/>
  <c r="AD106" i="8"/>
  <c r="AC106" i="8"/>
  <c r="AD105" i="8"/>
  <c r="AC105" i="8"/>
  <c r="L108" i="8"/>
  <c r="K108" i="8"/>
  <c r="J108" i="8"/>
  <c r="L107" i="8"/>
  <c r="K107" i="8"/>
  <c r="J107" i="8"/>
  <c r="L106" i="8"/>
  <c r="K106" i="8"/>
  <c r="J106" i="8"/>
  <c r="L105" i="8"/>
  <c r="K105" i="8"/>
  <c r="J105" i="8"/>
  <c r="AI104" i="8"/>
  <c r="AG104" i="8"/>
  <c r="AE104" i="8"/>
  <c r="AJ104" i="8" s="1"/>
  <c r="AB104" i="8"/>
  <c r="Z104" i="8"/>
  <c r="X104" i="8"/>
  <c r="V104" i="8"/>
  <c r="T104" i="8"/>
  <c r="R104" i="8"/>
  <c r="P104" i="8"/>
  <c r="N104" i="8"/>
  <c r="M104" i="8"/>
  <c r="AD103" i="8"/>
  <c r="AC103" i="8"/>
  <c r="AD102" i="8"/>
  <c r="AC102" i="8"/>
  <c r="AD101" i="8"/>
  <c r="AC101" i="8"/>
  <c r="AD100" i="8"/>
  <c r="AC100" i="8"/>
  <c r="L103" i="8"/>
  <c r="K103" i="8"/>
  <c r="J103" i="8"/>
  <c r="L102" i="8"/>
  <c r="K102" i="8"/>
  <c r="J102" i="8"/>
  <c r="L101" i="8"/>
  <c r="K101" i="8"/>
  <c r="J101" i="8"/>
  <c r="L100" i="8"/>
  <c r="K100" i="8"/>
  <c r="J100" i="8"/>
  <c r="AI99" i="8"/>
  <c r="AG99" i="8"/>
  <c r="AE99" i="8"/>
  <c r="AJ99" i="8" s="1"/>
  <c r="AB99" i="8"/>
  <c r="Z99" i="8"/>
  <c r="X99" i="8"/>
  <c r="V99" i="8"/>
  <c r="T99" i="8"/>
  <c r="R99" i="8"/>
  <c r="P99" i="8"/>
  <c r="N99" i="8"/>
  <c r="K99" i="8" s="1"/>
  <c r="M99" i="8"/>
  <c r="AD98" i="8"/>
  <c r="AC98" i="8"/>
  <c r="AD97" i="8"/>
  <c r="AC97" i="8"/>
  <c r="AD96" i="8"/>
  <c r="AC96" i="8"/>
  <c r="AD95" i="8"/>
  <c r="AC95" i="8"/>
  <c r="L98" i="8"/>
  <c r="K98" i="8"/>
  <c r="J98" i="8"/>
  <c r="L97" i="8"/>
  <c r="K97" i="8"/>
  <c r="J97" i="8"/>
  <c r="L96" i="8"/>
  <c r="K96" i="8"/>
  <c r="J96" i="8"/>
  <c r="L95" i="8"/>
  <c r="K95" i="8"/>
  <c r="J95" i="8"/>
  <c r="AI94" i="8"/>
  <c r="AG94" i="8"/>
  <c r="AE94" i="8"/>
  <c r="AB94" i="8"/>
  <c r="Z94" i="8"/>
  <c r="X94" i="8"/>
  <c r="V94" i="8"/>
  <c r="T94" i="8"/>
  <c r="R94" i="8"/>
  <c r="W94" i="8" s="1"/>
  <c r="P94" i="8"/>
  <c r="N94" i="8"/>
  <c r="M94" i="8"/>
  <c r="K94" i="8"/>
  <c r="AI92" i="8"/>
  <c r="AG92" i="8"/>
  <c r="AE92" i="8"/>
  <c r="AB92" i="8"/>
  <c r="Z92" i="8"/>
  <c r="X92" i="8"/>
  <c r="V92" i="8"/>
  <c r="T92" i="8"/>
  <c r="R92" i="8"/>
  <c r="P92" i="8"/>
  <c r="N92" i="8"/>
  <c r="M92" i="8"/>
  <c r="AI91" i="8"/>
  <c r="AI88" i="8" s="1"/>
  <c r="AG91" i="8"/>
  <c r="AE91" i="8"/>
  <c r="AB91" i="8"/>
  <c r="Z91" i="8"/>
  <c r="X91" i="8"/>
  <c r="V91" i="8"/>
  <c r="V88" i="8" s="1"/>
  <c r="T91" i="8"/>
  <c r="W91" i="8" s="1"/>
  <c r="R91" i="8"/>
  <c r="P91" i="8"/>
  <c r="N91" i="8"/>
  <c r="M91" i="8"/>
  <c r="AJ90" i="8"/>
  <c r="AI90" i="8"/>
  <c r="AG90" i="8"/>
  <c r="AE90" i="8"/>
  <c r="AB90" i="8"/>
  <c r="Z90" i="8"/>
  <c r="X90" i="8"/>
  <c r="V90" i="8"/>
  <c r="T90" i="8"/>
  <c r="T88" i="8" s="1"/>
  <c r="R90" i="8"/>
  <c r="P90" i="8"/>
  <c r="N90" i="8"/>
  <c r="M90" i="8"/>
  <c r="AI89" i="8"/>
  <c r="AG89" i="8"/>
  <c r="AG88" i="8" s="1"/>
  <c r="AE89" i="8"/>
  <c r="AB89" i="8"/>
  <c r="Z89" i="8"/>
  <c r="Z88" i="8" s="1"/>
  <c r="X89" i="8"/>
  <c r="V89" i="8"/>
  <c r="T89" i="8"/>
  <c r="R89" i="8"/>
  <c r="P89" i="8"/>
  <c r="N89" i="8"/>
  <c r="M89" i="8"/>
  <c r="J89" i="8"/>
  <c r="W88" i="8"/>
  <c r="R88" i="8"/>
  <c r="P88" i="8"/>
  <c r="AI87" i="8"/>
  <c r="AG87" i="8"/>
  <c r="AE87" i="8"/>
  <c r="AJ87" i="8" s="1"/>
  <c r="AB87" i="8"/>
  <c r="Z87" i="8"/>
  <c r="X87" i="8"/>
  <c r="AC87" i="8" s="1"/>
  <c r="V87" i="8"/>
  <c r="T87" i="8"/>
  <c r="R87" i="8"/>
  <c r="P87" i="8"/>
  <c r="N87" i="8"/>
  <c r="M87" i="8"/>
  <c r="AI86" i="8"/>
  <c r="AI83" i="8" s="1"/>
  <c r="AG86" i="8"/>
  <c r="AE86" i="8"/>
  <c r="AB86" i="8"/>
  <c r="Z86" i="8"/>
  <c r="L86" i="8" s="1"/>
  <c r="X86" i="8"/>
  <c r="V86" i="8"/>
  <c r="T86" i="8"/>
  <c r="R86" i="8"/>
  <c r="P86" i="8"/>
  <c r="N86" i="8"/>
  <c r="K86" i="8" s="1"/>
  <c r="M86" i="8"/>
  <c r="AJ85" i="8"/>
  <c r="AI85" i="8"/>
  <c r="AG85" i="8"/>
  <c r="AE85" i="8"/>
  <c r="AB85" i="8"/>
  <c r="Z85" i="8"/>
  <c r="X85" i="8"/>
  <c r="V85" i="8"/>
  <c r="T85" i="8"/>
  <c r="R85" i="8"/>
  <c r="P85" i="8"/>
  <c r="N85" i="8"/>
  <c r="M85" i="8"/>
  <c r="AI84" i="8"/>
  <c r="AG84" i="8"/>
  <c r="AG83" i="8" s="1"/>
  <c r="AE84" i="8"/>
  <c r="AB84" i="8"/>
  <c r="Z84" i="8"/>
  <c r="X84" i="8"/>
  <c r="AC84" i="8" s="1"/>
  <c r="V84" i="8"/>
  <c r="T84" i="8"/>
  <c r="T83" i="8" s="1"/>
  <c r="R84" i="8"/>
  <c r="P84" i="8"/>
  <c r="N84" i="8"/>
  <c r="M84" i="8"/>
  <c r="Z83" i="8"/>
  <c r="X83" i="8"/>
  <c r="R83" i="8"/>
  <c r="P83" i="8"/>
  <c r="AJ79" i="8"/>
  <c r="AJ78" i="8"/>
  <c r="AJ77" i="8"/>
  <c r="AJ76" i="8"/>
  <c r="AJ74" i="8"/>
  <c r="AJ73" i="8"/>
  <c r="AJ72" i="8"/>
  <c r="AJ71" i="8"/>
  <c r="AJ69" i="8"/>
  <c r="AJ68" i="8"/>
  <c r="AJ67" i="8"/>
  <c r="AJ66" i="8"/>
  <c r="AJ64" i="8"/>
  <c r="AJ63" i="8"/>
  <c r="AJ62" i="8"/>
  <c r="AJ61" i="8"/>
  <c r="AH79" i="8"/>
  <c r="AH78" i="8"/>
  <c r="AH77" i="8"/>
  <c r="AH76" i="8"/>
  <c r="AH74" i="8"/>
  <c r="AH73" i="8"/>
  <c r="AH72" i="8"/>
  <c r="AH71" i="8"/>
  <c r="AH69" i="8"/>
  <c r="AH68" i="8"/>
  <c r="AH67" i="8"/>
  <c r="AH66" i="8"/>
  <c r="AH64" i="8"/>
  <c r="AH63" i="8"/>
  <c r="AH62" i="8"/>
  <c r="AH61" i="8"/>
  <c r="AF79" i="8"/>
  <c r="AF78" i="8"/>
  <c r="AF77" i="8"/>
  <c r="AF76" i="8"/>
  <c r="AF74" i="8"/>
  <c r="AF73" i="8"/>
  <c r="AF72" i="8"/>
  <c r="AF71" i="8"/>
  <c r="AF69" i="8"/>
  <c r="AF68" i="8"/>
  <c r="AF67" i="8"/>
  <c r="AF66" i="8"/>
  <c r="AF64" i="8"/>
  <c r="AF63" i="8"/>
  <c r="AF62" i="8"/>
  <c r="AF61" i="8"/>
  <c r="AA79" i="8"/>
  <c r="AA78" i="8"/>
  <c r="AA77" i="8"/>
  <c r="AA76" i="8"/>
  <c r="AA74" i="8"/>
  <c r="AA73" i="8"/>
  <c r="AA72" i="8"/>
  <c r="AA71" i="8"/>
  <c r="AA69" i="8"/>
  <c r="AA68" i="8"/>
  <c r="AA67" i="8"/>
  <c r="AA66" i="8"/>
  <c r="AA64" i="8"/>
  <c r="AA63" i="8"/>
  <c r="AA62" i="8"/>
  <c r="AA61" i="8"/>
  <c r="Y79" i="8"/>
  <c r="Y78" i="8"/>
  <c r="Y77" i="8"/>
  <c r="Y76" i="8"/>
  <c r="Y74" i="8"/>
  <c r="Y73" i="8"/>
  <c r="Y72" i="8"/>
  <c r="Y71" i="8"/>
  <c r="Y69" i="8"/>
  <c r="Y68" i="8"/>
  <c r="Y67" i="8"/>
  <c r="Y66" i="8"/>
  <c r="Y64" i="8"/>
  <c r="Y63" i="8"/>
  <c r="Y62" i="8"/>
  <c r="Y61" i="8"/>
  <c r="W79" i="8"/>
  <c r="W78" i="8"/>
  <c r="W77" i="8"/>
  <c r="W76" i="8"/>
  <c r="W74" i="8"/>
  <c r="W73" i="8"/>
  <c r="W72" i="8"/>
  <c r="W71" i="8"/>
  <c r="W69" i="8"/>
  <c r="W68" i="8"/>
  <c r="W67" i="8"/>
  <c r="W66" i="8"/>
  <c r="W64" i="8"/>
  <c r="W63" i="8"/>
  <c r="W62" i="8"/>
  <c r="W61" i="8"/>
  <c r="U79" i="8"/>
  <c r="U78" i="8"/>
  <c r="U77" i="8"/>
  <c r="U76" i="8"/>
  <c r="U74" i="8"/>
  <c r="U73" i="8"/>
  <c r="U72" i="8"/>
  <c r="U71" i="8"/>
  <c r="U69" i="8"/>
  <c r="U68" i="8"/>
  <c r="U67" i="8"/>
  <c r="U66" i="8"/>
  <c r="U64" i="8"/>
  <c r="U63" i="8"/>
  <c r="U62" i="8"/>
  <c r="U61" i="8"/>
  <c r="S79" i="8"/>
  <c r="S78" i="8"/>
  <c r="S77" i="8"/>
  <c r="S76" i="8"/>
  <c r="S74" i="8"/>
  <c r="S73" i="8"/>
  <c r="S72" i="8"/>
  <c r="S71" i="8"/>
  <c r="S69" i="8"/>
  <c r="S68" i="8"/>
  <c r="S67" i="8"/>
  <c r="S66" i="8"/>
  <c r="S64" i="8"/>
  <c r="S63" i="8"/>
  <c r="S62" i="8"/>
  <c r="S61" i="8"/>
  <c r="Q79" i="8"/>
  <c r="Q78" i="8"/>
  <c r="Q77" i="8"/>
  <c r="Q76" i="8"/>
  <c r="Q74" i="8"/>
  <c r="Q73" i="8"/>
  <c r="Q72" i="8"/>
  <c r="Q71" i="8"/>
  <c r="Q69" i="8"/>
  <c r="Q68" i="8"/>
  <c r="Q67" i="8"/>
  <c r="Q66" i="8"/>
  <c r="Q64" i="8"/>
  <c r="Q63" i="8"/>
  <c r="Q62" i="8"/>
  <c r="Q61" i="8"/>
  <c r="O79" i="8"/>
  <c r="O78" i="8"/>
  <c r="O77" i="8"/>
  <c r="O76" i="8"/>
  <c r="O74" i="8"/>
  <c r="O73" i="8"/>
  <c r="O72" i="8"/>
  <c r="O71" i="8"/>
  <c r="O69" i="8"/>
  <c r="O68" i="8"/>
  <c r="O67" i="8"/>
  <c r="O66" i="8"/>
  <c r="O64" i="8"/>
  <c r="O63" i="8"/>
  <c r="O62" i="8"/>
  <c r="O61" i="8"/>
  <c r="AD79" i="8"/>
  <c r="AC79" i="8"/>
  <c r="AD78" i="8"/>
  <c r="AC78" i="8"/>
  <c r="AD77" i="8"/>
  <c r="AC77" i="8"/>
  <c r="AD76" i="8"/>
  <c r="AC76" i="8"/>
  <c r="L79" i="8"/>
  <c r="K79" i="8"/>
  <c r="J79" i="8"/>
  <c r="L78" i="8"/>
  <c r="K78" i="8"/>
  <c r="J78" i="8"/>
  <c r="L77" i="8"/>
  <c r="K77" i="8"/>
  <c r="J77" i="8"/>
  <c r="L76" i="8"/>
  <c r="K76" i="8"/>
  <c r="J76" i="8"/>
  <c r="AI75" i="8"/>
  <c r="AG75" i="8"/>
  <c r="AE75" i="8"/>
  <c r="AJ75" i="8" s="1"/>
  <c r="AB75" i="8"/>
  <c r="Z75" i="8"/>
  <c r="X75" i="8"/>
  <c r="V75" i="8"/>
  <c r="T75" i="8"/>
  <c r="R75" i="8"/>
  <c r="P75" i="8"/>
  <c r="N75" i="8"/>
  <c r="K75" i="8" s="1"/>
  <c r="M75" i="8"/>
  <c r="AD74" i="8"/>
  <c r="AC74" i="8"/>
  <c r="AD73" i="8"/>
  <c r="AC73" i="8"/>
  <c r="AD72" i="8"/>
  <c r="AC72" i="8"/>
  <c r="AD71" i="8"/>
  <c r="AC71" i="8"/>
  <c r="L74" i="8"/>
  <c r="K74" i="8"/>
  <c r="J74" i="8"/>
  <c r="L73" i="8"/>
  <c r="K73" i="8"/>
  <c r="J73" i="8"/>
  <c r="L72" i="8"/>
  <c r="K72" i="8"/>
  <c r="J72" i="8"/>
  <c r="L71" i="8"/>
  <c r="K71" i="8"/>
  <c r="J71" i="8"/>
  <c r="AI70" i="8"/>
  <c r="AG70" i="8"/>
  <c r="AE70" i="8"/>
  <c r="AB70" i="8"/>
  <c r="Z70" i="8"/>
  <c r="X70" i="8"/>
  <c r="V70" i="8"/>
  <c r="T70" i="8"/>
  <c r="R70" i="8"/>
  <c r="P70" i="8"/>
  <c r="N70" i="8"/>
  <c r="M70" i="8"/>
  <c r="K70" i="8"/>
  <c r="AD69" i="8"/>
  <c r="AC69" i="8"/>
  <c r="AD68" i="8"/>
  <c r="AC68" i="8"/>
  <c r="AD67" i="8"/>
  <c r="AC67" i="8"/>
  <c r="AD66" i="8"/>
  <c r="AC66" i="8"/>
  <c r="L69" i="8"/>
  <c r="K69" i="8"/>
  <c r="J69" i="8"/>
  <c r="L68" i="8"/>
  <c r="K68" i="8"/>
  <c r="J68" i="8"/>
  <c r="L67" i="8"/>
  <c r="K67" i="8"/>
  <c r="J67" i="8"/>
  <c r="L66" i="8"/>
  <c r="K66" i="8"/>
  <c r="J66" i="8"/>
  <c r="AI65" i="8"/>
  <c r="AG65" i="8"/>
  <c r="AE65" i="8"/>
  <c r="AJ65" i="8" s="1"/>
  <c r="AB65" i="8"/>
  <c r="Z65" i="8"/>
  <c r="X65" i="8"/>
  <c r="L65" i="8" s="1"/>
  <c r="V65" i="8"/>
  <c r="T65" i="8"/>
  <c r="R65" i="8"/>
  <c r="P65" i="8"/>
  <c r="N65" i="8"/>
  <c r="K65" i="8" s="1"/>
  <c r="M65" i="8"/>
  <c r="AD64" i="8"/>
  <c r="AC64" i="8"/>
  <c r="AD63" i="8"/>
  <c r="AC63" i="8"/>
  <c r="AD62" i="8"/>
  <c r="AC62" i="8"/>
  <c r="AD61" i="8"/>
  <c r="AC61" i="8"/>
  <c r="L64" i="8"/>
  <c r="K64" i="8"/>
  <c r="J64" i="8"/>
  <c r="L63" i="8"/>
  <c r="K63" i="8"/>
  <c r="J63" i="8"/>
  <c r="L62" i="8"/>
  <c r="K62" i="8"/>
  <c r="J62" i="8"/>
  <c r="L61" i="8"/>
  <c r="K61" i="8"/>
  <c r="J61" i="8"/>
  <c r="AI60" i="8"/>
  <c r="AG60" i="8"/>
  <c r="AE60" i="8"/>
  <c r="AB60" i="8"/>
  <c r="Z60" i="8"/>
  <c r="X60" i="8"/>
  <c r="V60" i="8"/>
  <c r="T60" i="8"/>
  <c r="R60" i="8"/>
  <c r="W60" i="8" s="1"/>
  <c r="P60" i="8"/>
  <c r="N60" i="8"/>
  <c r="M60" i="8"/>
  <c r="K60" i="8"/>
  <c r="AI58" i="8"/>
  <c r="AG58" i="8"/>
  <c r="AE58" i="8"/>
  <c r="AJ58" i="8" s="1"/>
  <c r="AB58" i="8"/>
  <c r="Z58" i="8"/>
  <c r="X58" i="8"/>
  <c r="V58" i="8"/>
  <c r="T58" i="8"/>
  <c r="R58" i="8"/>
  <c r="P58" i="8"/>
  <c r="N58" i="8"/>
  <c r="K58" i="8" s="1"/>
  <c r="M58" i="8"/>
  <c r="J58" i="8" s="1"/>
  <c r="AI57" i="8"/>
  <c r="AG57" i="8"/>
  <c r="AE57" i="8"/>
  <c r="AB57" i="8"/>
  <c r="Z57" i="8"/>
  <c r="X57" i="8"/>
  <c r="V57" i="8"/>
  <c r="V54" i="8" s="1"/>
  <c r="T57" i="8"/>
  <c r="W57" i="8" s="1"/>
  <c r="R57" i="8"/>
  <c r="P57" i="8"/>
  <c r="N57" i="8"/>
  <c r="N54" i="8" s="1"/>
  <c r="M57" i="8"/>
  <c r="K57" i="8" s="1"/>
  <c r="AJ56" i="8"/>
  <c r="AI56" i="8"/>
  <c r="AG56" i="8"/>
  <c r="AE56" i="8"/>
  <c r="AB56" i="8"/>
  <c r="Z56" i="8"/>
  <c r="X56" i="8"/>
  <c r="V56" i="8"/>
  <c r="T56" i="8"/>
  <c r="R56" i="8"/>
  <c r="P56" i="8"/>
  <c r="N56" i="8"/>
  <c r="M56" i="8"/>
  <c r="AI55" i="8"/>
  <c r="AG55" i="8"/>
  <c r="AG54" i="8" s="1"/>
  <c r="AE55" i="8"/>
  <c r="AE54" i="8" s="1"/>
  <c r="AJ54" i="8" s="1"/>
  <c r="AB55" i="8"/>
  <c r="Z55" i="8"/>
  <c r="L55" i="8" s="1"/>
  <c r="X55" i="8"/>
  <c r="V55" i="8"/>
  <c r="T55" i="8"/>
  <c r="R55" i="8"/>
  <c r="P55" i="8"/>
  <c r="N55" i="8"/>
  <c r="M55" i="8"/>
  <c r="AI54" i="8"/>
  <c r="X54" i="8"/>
  <c r="T54" i="8"/>
  <c r="R54" i="8"/>
  <c r="P54" i="8"/>
  <c r="M54" i="8"/>
  <c r="AI53" i="8"/>
  <c r="AG53" i="8"/>
  <c r="AE53" i="8"/>
  <c r="AB53" i="8"/>
  <c r="Z53" i="8"/>
  <c r="Z49" i="8" s="1"/>
  <c r="X53" i="8"/>
  <c r="V53" i="8"/>
  <c r="T53" i="8"/>
  <c r="R53" i="8"/>
  <c r="P53" i="8"/>
  <c r="N53" i="8"/>
  <c r="M53" i="8"/>
  <c r="L53" i="8"/>
  <c r="AI52" i="8"/>
  <c r="AG52" i="8"/>
  <c r="AE52" i="8"/>
  <c r="AJ52" i="8" s="1"/>
  <c r="AB52" i="8"/>
  <c r="Z52" i="8"/>
  <c r="X52" i="8"/>
  <c r="V52" i="8"/>
  <c r="T52" i="8"/>
  <c r="R52" i="8"/>
  <c r="W52" i="8" s="1"/>
  <c r="P52" i="8"/>
  <c r="N52" i="8"/>
  <c r="M52" i="8"/>
  <c r="K52" i="8"/>
  <c r="AI51" i="8"/>
  <c r="AG51" i="8"/>
  <c r="AE51" i="8"/>
  <c r="AJ51" i="8" s="1"/>
  <c r="AB51" i="8"/>
  <c r="Z51" i="8"/>
  <c r="X51" i="8"/>
  <c r="V51" i="8"/>
  <c r="T51" i="8"/>
  <c r="R51" i="8"/>
  <c r="P51" i="8"/>
  <c r="N51" i="8"/>
  <c r="K51" i="8" s="1"/>
  <c r="M51" i="8"/>
  <c r="AI50" i="8"/>
  <c r="AG50" i="8"/>
  <c r="AG49" i="8" s="1"/>
  <c r="AE50" i="8"/>
  <c r="AB50" i="8"/>
  <c r="AB49" i="8" s="1"/>
  <c r="Z50" i="8"/>
  <c r="X50" i="8"/>
  <c r="V50" i="8"/>
  <c r="V49" i="8" s="1"/>
  <c r="T50" i="8"/>
  <c r="R50" i="8"/>
  <c r="P50" i="8"/>
  <c r="N50" i="8"/>
  <c r="N49" i="8" s="1"/>
  <c r="M50" i="8"/>
  <c r="R49" i="8"/>
  <c r="P49" i="8"/>
  <c r="AJ45" i="8"/>
  <c r="AJ44" i="8"/>
  <c r="AJ43" i="8"/>
  <c r="AJ42" i="8"/>
  <c r="AJ40" i="8"/>
  <c r="AJ39" i="8"/>
  <c r="AJ38" i="8"/>
  <c r="AJ37" i="8"/>
  <c r="AJ35" i="8"/>
  <c r="AJ34" i="8"/>
  <c r="AJ33" i="8"/>
  <c r="AJ32" i="8"/>
  <c r="AJ30" i="8"/>
  <c r="AJ29" i="8"/>
  <c r="AJ28" i="8"/>
  <c r="AJ27" i="8"/>
  <c r="AH45" i="8"/>
  <c r="AH44" i="8"/>
  <c r="AH43" i="8"/>
  <c r="AH42" i="8"/>
  <c r="AH40" i="8"/>
  <c r="AH39" i="8"/>
  <c r="AH38" i="8"/>
  <c r="AH37" i="8"/>
  <c r="AH35" i="8"/>
  <c r="AH34" i="8"/>
  <c r="AH33" i="8"/>
  <c r="AH32" i="8"/>
  <c r="AH30" i="8"/>
  <c r="AH29" i="8"/>
  <c r="AH28" i="8"/>
  <c r="AH27" i="8"/>
  <c r="AF45" i="8"/>
  <c r="AF44" i="8"/>
  <c r="AF43" i="8"/>
  <c r="AF42" i="8"/>
  <c r="AF40" i="8"/>
  <c r="AF39" i="8"/>
  <c r="AF38" i="8"/>
  <c r="AF37" i="8"/>
  <c r="AF35" i="8"/>
  <c r="AF34" i="8"/>
  <c r="AF33" i="8"/>
  <c r="AF32" i="8"/>
  <c r="AF30" i="8"/>
  <c r="AF29" i="8"/>
  <c r="AF28" i="8"/>
  <c r="AF27" i="8"/>
  <c r="AA45" i="8"/>
  <c r="AA44" i="8"/>
  <c r="AA43" i="8"/>
  <c r="AA42" i="8"/>
  <c r="AA40" i="8"/>
  <c r="AA39" i="8"/>
  <c r="AA38" i="8"/>
  <c r="AA37" i="8"/>
  <c r="AA35" i="8"/>
  <c r="AA34" i="8"/>
  <c r="AA33" i="8"/>
  <c r="AA32" i="8"/>
  <c r="AA30" i="8"/>
  <c r="AA29" i="8"/>
  <c r="AA28" i="8"/>
  <c r="AA27" i="8"/>
  <c r="Y45" i="8"/>
  <c r="Y44" i="8"/>
  <c r="Y43" i="8"/>
  <c r="Y42" i="8"/>
  <c r="Y40" i="8"/>
  <c r="Y39" i="8"/>
  <c r="Y38" i="8"/>
  <c r="Y37" i="8"/>
  <c r="Y35" i="8"/>
  <c r="Y34" i="8"/>
  <c r="Y33" i="8"/>
  <c r="Y32" i="8"/>
  <c r="Y30" i="8"/>
  <c r="Y29" i="8"/>
  <c r="Y28" i="8"/>
  <c r="Y27" i="8"/>
  <c r="W45" i="8"/>
  <c r="W44" i="8"/>
  <c r="W43" i="8"/>
  <c r="W42" i="8"/>
  <c r="W40" i="8"/>
  <c r="W39" i="8"/>
  <c r="W38" i="8"/>
  <c r="W37" i="8"/>
  <c r="W35" i="8"/>
  <c r="W34" i="8"/>
  <c r="W33" i="8"/>
  <c r="W32" i="8"/>
  <c r="W30" i="8"/>
  <c r="W29" i="8"/>
  <c r="W28" i="8"/>
  <c r="W27" i="8"/>
  <c r="U45" i="8"/>
  <c r="U44" i="8"/>
  <c r="U43" i="8"/>
  <c r="U42" i="8"/>
  <c r="U40" i="8"/>
  <c r="U39" i="8"/>
  <c r="U38" i="8"/>
  <c r="U37" i="8"/>
  <c r="U35" i="8"/>
  <c r="U34" i="8"/>
  <c r="U33" i="8"/>
  <c r="U32" i="8"/>
  <c r="U30" i="8"/>
  <c r="U29" i="8"/>
  <c r="U28" i="8"/>
  <c r="U27" i="8"/>
  <c r="S45" i="8"/>
  <c r="S44" i="8"/>
  <c r="S43" i="8"/>
  <c r="S42" i="8"/>
  <c r="S40" i="8"/>
  <c r="S39" i="8"/>
  <c r="S38" i="8"/>
  <c r="S37" i="8"/>
  <c r="S35" i="8"/>
  <c r="S34" i="8"/>
  <c r="S33" i="8"/>
  <c r="S32" i="8"/>
  <c r="S30" i="8"/>
  <c r="S29" i="8"/>
  <c r="S28" i="8"/>
  <c r="S27" i="8"/>
  <c r="Q45" i="8"/>
  <c r="Q44" i="8"/>
  <c r="Q43" i="8"/>
  <c r="Q42" i="8"/>
  <c r="Q40" i="8"/>
  <c r="Q39" i="8"/>
  <c r="Q38" i="8"/>
  <c r="Q37" i="8"/>
  <c r="Q35" i="8"/>
  <c r="Q34" i="8"/>
  <c r="Q33" i="8"/>
  <c r="Q32" i="8"/>
  <c r="Q30" i="8"/>
  <c r="Q29" i="8"/>
  <c r="Q28" i="8"/>
  <c r="Q27" i="8"/>
  <c r="O45" i="8"/>
  <c r="O44" i="8"/>
  <c r="O43" i="8"/>
  <c r="O42" i="8"/>
  <c r="O40" i="8"/>
  <c r="O39" i="8"/>
  <c r="O38" i="8"/>
  <c r="O37" i="8"/>
  <c r="O35" i="8"/>
  <c r="O34" i="8"/>
  <c r="O33" i="8"/>
  <c r="O32" i="8"/>
  <c r="O30" i="8"/>
  <c r="O29" i="8"/>
  <c r="O28" i="8"/>
  <c r="O27" i="8"/>
  <c r="AD45" i="8"/>
  <c r="AC45" i="8"/>
  <c r="AD44" i="8"/>
  <c r="AC44" i="8"/>
  <c r="AD43" i="8"/>
  <c r="AC43" i="8"/>
  <c r="AD42" i="8"/>
  <c r="AC42" i="8"/>
  <c r="L45" i="8"/>
  <c r="K45" i="8"/>
  <c r="J45" i="8"/>
  <c r="L44" i="8"/>
  <c r="K44" i="8"/>
  <c r="J44" i="8"/>
  <c r="L43" i="8"/>
  <c r="K43" i="8"/>
  <c r="J43" i="8"/>
  <c r="L42" i="8"/>
  <c r="K42" i="8"/>
  <c r="J42" i="8"/>
  <c r="AI41" i="8"/>
  <c r="AG41" i="8"/>
  <c r="AE41" i="8"/>
  <c r="AB41" i="8"/>
  <c r="Z41" i="8"/>
  <c r="X41" i="8"/>
  <c r="L41" i="8" s="1"/>
  <c r="V41" i="8"/>
  <c r="T41" i="8"/>
  <c r="R41" i="8"/>
  <c r="P41" i="8"/>
  <c r="N41" i="8"/>
  <c r="M41" i="8"/>
  <c r="J41" i="8"/>
  <c r="AD40" i="8"/>
  <c r="AC40" i="8"/>
  <c r="AD39" i="8"/>
  <c r="AC39" i="8"/>
  <c r="AD38" i="8"/>
  <c r="AC38" i="8"/>
  <c r="AD37" i="8"/>
  <c r="AC37" i="8"/>
  <c r="L40" i="8"/>
  <c r="K40" i="8"/>
  <c r="J40" i="8"/>
  <c r="L39" i="8"/>
  <c r="K39" i="8"/>
  <c r="J39" i="8"/>
  <c r="L38" i="8"/>
  <c r="K38" i="8"/>
  <c r="J38" i="8"/>
  <c r="L37" i="8"/>
  <c r="K37" i="8"/>
  <c r="J37" i="8"/>
  <c r="AI36" i="8"/>
  <c r="AG36" i="8"/>
  <c r="AE36" i="8"/>
  <c r="AB36" i="8"/>
  <c r="Z36" i="8"/>
  <c r="X36" i="8"/>
  <c r="V36" i="8"/>
  <c r="T36" i="8"/>
  <c r="R36" i="8"/>
  <c r="P36" i="8"/>
  <c r="N36" i="8"/>
  <c r="M36" i="8"/>
  <c r="AD35" i="8"/>
  <c r="AC35" i="8"/>
  <c r="AD34" i="8"/>
  <c r="AC34" i="8"/>
  <c r="AD33" i="8"/>
  <c r="AC33" i="8"/>
  <c r="AD32" i="8"/>
  <c r="AC32" i="8"/>
  <c r="L35" i="8"/>
  <c r="K35" i="8"/>
  <c r="J35" i="8"/>
  <c r="L34" i="8"/>
  <c r="K34" i="8"/>
  <c r="J34" i="8"/>
  <c r="L33" i="8"/>
  <c r="K33" i="8"/>
  <c r="J33" i="8"/>
  <c r="L32" i="8"/>
  <c r="K32" i="8"/>
  <c r="J32" i="8"/>
  <c r="AI31" i="8"/>
  <c r="AG31" i="8"/>
  <c r="AE31" i="8"/>
  <c r="AJ31" i="8" s="1"/>
  <c r="AB31" i="8"/>
  <c r="Z31" i="8"/>
  <c r="X31" i="8"/>
  <c r="V31" i="8"/>
  <c r="T31" i="8"/>
  <c r="R31" i="8"/>
  <c r="P31" i="8"/>
  <c r="N31" i="8"/>
  <c r="K31" i="8" s="1"/>
  <c r="M31" i="8"/>
  <c r="AD30" i="8"/>
  <c r="AC30" i="8"/>
  <c r="AD29" i="8"/>
  <c r="AC29" i="8"/>
  <c r="AD28" i="8"/>
  <c r="AC28" i="8"/>
  <c r="AD27" i="8"/>
  <c r="AC27" i="8"/>
  <c r="L30" i="8"/>
  <c r="K30" i="8"/>
  <c r="J30" i="8"/>
  <c r="L29" i="8"/>
  <c r="K29" i="8"/>
  <c r="J29" i="8"/>
  <c r="L28" i="8"/>
  <c r="K28" i="8"/>
  <c r="J28" i="8"/>
  <c r="L27" i="8"/>
  <c r="K27" i="8"/>
  <c r="J27" i="8"/>
  <c r="AI26" i="8"/>
  <c r="AG26" i="8"/>
  <c r="AE26" i="8"/>
  <c r="AB26" i="8"/>
  <c r="Z26" i="8"/>
  <c r="X26" i="8"/>
  <c r="V26" i="8"/>
  <c r="T26" i="8"/>
  <c r="R26" i="8"/>
  <c r="W26" i="8" s="1"/>
  <c r="P26" i="8"/>
  <c r="N26" i="8"/>
  <c r="M26" i="8"/>
  <c r="K26" i="8"/>
  <c r="AI24" i="8"/>
  <c r="AG24" i="8"/>
  <c r="AE24" i="8"/>
  <c r="AJ24" i="8" s="1"/>
  <c r="AB24" i="8"/>
  <c r="Z24" i="8"/>
  <c r="X24" i="8"/>
  <c r="V24" i="8"/>
  <c r="T24" i="8"/>
  <c r="R24" i="8"/>
  <c r="P24" i="8"/>
  <c r="N24" i="8"/>
  <c r="K24" i="8" s="1"/>
  <c r="M24" i="8"/>
  <c r="AI23" i="8"/>
  <c r="AI20" i="8" s="1"/>
  <c r="AG23" i="8"/>
  <c r="AE23" i="8"/>
  <c r="AB23" i="8"/>
  <c r="Z23" i="8"/>
  <c r="L23" i="8" s="1"/>
  <c r="X23" i="8"/>
  <c r="AC23" i="8" s="1"/>
  <c r="V23" i="8"/>
  <c r="V20" i="8" s="1"/>
  <c r="T23" i="8"/>
  <c r="R23" i="8"/>
  <c r="P23" i="8"/>
  <c r="N23" i="8"/>
  <c r="N20" i="8" s="1"/>
  <c r="M23" i="8"/>
  <c r="AJ22" i="8"/>
  <c r="AI22" i="8"/>
  <c r="AG22" i="8"/>
  <c r="AE22" i="8"/>
  <c r="AB22" i="8"/>
  <c r="Z22" i="8"/>
  <c r="X22" i="8"/>
  <c r="V22" i="8"/>
  <c r="T22" i="8"/>
  <c r="R22" i="8"/>
  <c r="P22" i="8"/>
  <c r="N22" i="8"/>
  <c r="M22" i="8"/>
  <c r="AI21" i="8"/>
  <c r="AG21" i="8"/>
  <c r="AG20" i="8" s="1"/>
  <c r="AE21" i="8"/>
  <c r="AB21" i="8"/>
  <c r="Z21" i="8"/>
  <c r="X21" i="8"/>
  <c r="AC21" i="8" s="1"/>
  <c r="V21" i="8"/>
  <c r="T21" i="8"/>
  <c r="T20" i="8" s="1"/>
  <c r="R21" i="8"/>
  <c r="W21" i="8" s="1"/>
  <c r="P21" i="8"/>
  <c r="N21" i="8"/>
  <c r="M21" i="8"/>
  <c r="L21" i="8"/>
  <c r="K21" i="8"/>
  <c r="AE20" i="8"/>
  <c r="Z20" i="8"/>
  <c r="R20" i="8"/>
  <c r="P20" i="8"/>
  <c r="M20" i="8"/>
  <c r="AI19" i="8"/>
  <c r="AG19" i="8"/>
  <c r="AE19" i="8"/>
  <c r="AJ19" i="8" s="1"/>
  <c r="AB19" i="8"/>
  <c r="L19" i="8" s="1"/>
  <c r="Z19" i="8"/>
  <c r="X19" i="8"/>
  <c r="W19" i="8"/>
  <c r="V19" i="8"/>
  <c r="T19" i="8"/>
  <c r="R19" i="8"/>
  <c r="P19" i="8"/>
  <c r="N19" i="8"/>
  <c r="M19" i="8"/>
  <c r="K19" i="8"/>
  <c r="AI18" i="8"/>
  <c r="AG18" i="8"/>
  <c r="AE18" i="8"/>
  <c r="AJ18" i="8" s="1"/>
  <c r="AB18" i="8"/>
  <c r="Z18" i="8"/>
  <c r="X18" i="8"/>
  <c r="L18" i="8" s="1"/>
  <c r="V18" i="8"/>
  <c r="T18" i="8"/>
  <c r="R18" i="8"/>
  <c r="P18" i="8"/>
  <c r="N18" i="8"/>
  <c r="K18" i="8" s="1"/>
  <c r="M18" i="8"/>
  <c r="AI17" i="8"/>
  <c r="AG17" i="8"/>
  <c r="AE17" i="8"/>
  <c r="AB17" i="8"/>
  <c r="Z17" i="8"/>
  <c r="AC17" i="8" s="1"/>
  <c r="X17" i="8"/>
  <c r="V17" i="8"/>
  <c r="V15" i="8" s="1"/>
  <c r="T17" i="8"/>
  <c r="W17" i="8" s="1"/>
  <c r="R17" i="8"/>
  <c r="P17" i="8"/>
  <c r="P15" i="8" s="1"/>
  <c r="N17" i="8"/>
  <c r="N15" i="8" s="1"/>
  <c r="M17" i="8"/>
  <c r="AJ16" i="8"/>
  <c r="AI16" i="8"/>
  <c r="AI15" i="8" s="1"/>
  <c r="AG16" i="8"/>
  <c r="AE16" i="8"/>
  <c r="AB16" i="8"/>
  <c r="AB15" i="8" s="1"/>
  <c r="Z16" i="8"/>
  <c r="X16" i="8"/>
  <c r="V16" i="8"/>
  <c r="T16" i="8"/>
  <c r="R16" i="8"/>
  <c r="P16" i="8"/>
  <c r="N16" i="8"/>
  <c r="M16" i="8"/>
  <c r="AH16" i="8" s="1"/>
  <c r="L16" i="8"/>
  <c r="AG15" i="8"/>
  <c r="AE15" i="8"/>
  <c r="Z15" i="8"/>
  <c r="X15" i="8"/>
  <c r="AC15" i="8" s="1"/>
  <c r="T15" i="8"/>
  <c r="R15" i="8"/>
  <c r="M15" i="8"/>
  <c r="AJ11" i="8"/>
  <c r="AJ10" i="8"/>
  <c r="AJ9" i="8"/>
  <c r="AJ8" i="8"/>
  <c r="AJ6" i="8"/>
  <c r="AJ5" i="8"/>
  <c r="AJ4" i="8"/>
  <c r="AJ3" i="8"/>
  <c r="AH11" i="8"/>
  <c r="AH10" i="8"/>
  <c r="AH9" i="8"/>
  <c r="AH8" i="8"/>
  <c r="AH6" i="8"/>
  <c r="AH5" i="8"/>
  <c r="AH4" i="8"/>
  <c r="AH3" i="8"/>
  <c r="AF11" i="8"/>
  <c r="AF10" i="8"/>
  <c r="AF9" i="8"/>
  <c r="AF8" i="8"/>
  <c r="AF6" i="8"/>
  <c r="AF5" i="8"/>
  <c r="AF4" i="8"/>
  <c r="AF3" i="8"/>
  <c r="AA11" i="8"/>
  <c r="AA10" i="8"/>
  <c r="AA9" i="8"/>
  <c r="AA8" i="8"/>
  <c r="AA6" i="8"/>
  <c r="AA5" i="8"/>
  <c r="AA4" i="8"/>
  <c r="AA3" i="8"/>
  <c r="Y11" i="8"/>
  <c r="Y10" i="8"/>
  <c r="Y9" i="8"/>
  <c r="Y8" i="8"/>
  <c r="Y6" i="8"/>
  <c r="Y5" i="8"/>
  <c r="Y4" i="8"/>
  <c r="Y3" i="8"/>
  <c r="W11" i="8"/>
  <c r="W10" i="8"/>
  <c r="W9" i="8"/>
  <c r="W8" i="8"/>
  <c r="W6" i="8"/>
  <c r="W5" i="8"/>
  <c r="W4" i="8"/>
  <c r="W3" i="8"/>
  <c r="U11" i="8"/>
  <c r="U10" i="8"/>
  <c r="U9" i="8"/>
  <c r="U8" i="8"/>
  <c r="U6" i="8"/>
  <c r="U5" i="8"/>
  <c r="U4" i="8"/>
  <c r="U3" i="8"/>
  <c r="S11" i="8"/>
  <c r="S10" i="8"/>
  <c r="S9" i="8"/>
  <c r="S8" i="8"/>
  <c r="S6" i="8"/>
  <c r="S5" i="8"/>
  <c r="S4" i="8"/>
  <c r="S3" i="8"/>
  <c r="Q11" i="8"/>
  <c r="Q10" i="8"/>
  <c r="Q9" i="8"/>
  <c r="Q8" i="8"/>
  <c r="Q6" i="8"/>
  <c r="Q5" i="8"/>
  <c r="Q4" i="8"/>
  <c r="Q3" i="8"/>
  <c r="O11" i="8"/>
  <c r="O10" i="8"/>
  <c r="O9" i="8"/>
  <c r="O8" i="8"/>
  <c r="O6" i="8"/>
  <c r="O5" i="8"/>
  <c r="O4" i="8"/>
  <c r="O3" i="8"/>
  <c r="AD11" i="8"/>
  <c r="AC11" i="8"/>
  <c r="AD10" i="8"/>
  <c r="AC10" i="8"/>
  <c r="AD9" i="8"/>
  <c r="AC9" i="8"/>
  <c r="AD8" i="8"/>
  <c r="AC8" i="8"/>
  <c r="L11" i="8"/>
  <c r="K11" i="8"/>
  <c r="J11" i="8"/>
  <c r="L10" i="8"/>
  <c r="K10" i="8"/>
  <c r="J10" i="8"/>
  <c r="L9" i="8"/>
  <c r="K9" i="8"/>
  <c r="J9" i="8"/>
  <c r="L8" i="8"/>
  <c r="K8" i="8"/>
  <c r="J8" i="8"/>
  <c r="AI7" i="8"/>
  <c r="AG7" i="8"/>
  <c r="AE7" i="8"/>
  <c r="AB7" i="8"/>
  <c r="Z7" i="8"/>
  <c r="X7" i="8"/>
  <c r="L7" i="8" s="1"/>
  <c r="V7" i="8"/>
  <c r="T7" i="8"/>
  <c r="R7" i="8"/>
  <c r="P7" i="8"/>
  <c r="N7" i="8"/>
  <c r="M7" i="8"/>
  <c r="J7" i="8"/>
  <c r="AD6" i="8"/>
  <c r="AC6" i="8"/>
  <c r="AD5" i="8"/>
  <c r="AC5" i="8"/>
  <c r="AD4" i="8"/>
  <c r="AC4" i="8"/>
  <c r="AD3" i="8"/>
  <c r="AC3" i="8"/>
  <c r="L6" i="8"/>
  <c r="K6" i="8"/>
  <c r="J6" i="8"/>
  <c r="L5" i="8"/>
  <c r="K5" i="8"/>
  <c r="J5" i="8"/>
  <c r="L4" i="8"/>
  <c r="K4" i="8"/>
  <c r="J4" i="8"/>
  <c r="L3" i="8"/>
  <c r="K3" i="8"/>
  <c r="J3" i="8"/>
  <c r="AI2" i="8"/>
  <c r="AG2" i="8"/>
  <c r="AE2" i="8"/>
  <c r="AB2" i="8"/>
  <c r="Z2" i="8"/>
  <c r="X2" i="8"/>
  <c r="V2" i="8"/>
  <c r="T2" i="8"/>
  <c r="R2" i="8"/>
  <c r="W2" i="8" s="1"/>
  <c r="P2" i="8"/>
  <c r="N2" i="8"/>
  <c r="M2" i="8"/>
  <c r="AD2" i="8" s="1"/>
  <c r="L2" i="8"/>
  <c r="Z33" i="6"/>
  <c r="X33" i="6"/>
  <c r="V33" i="6"/>
  <c r="S33" i="6"/>
  <c r="Q33" i="6"/>
  <c r="O33" i="6"/>
  <c r="T33" i="6" s="1"/>
  <c r="M33" i="6"/>
  <c r="K33" i="6"/>
  <c r="I33" i="6"/>
  <c r="N33" i="6" s="1"/>
  <c r="G33" i="6"/>
  <c r="E33" i="6"/>
  <c r="D33" i="6"/>
  <c r="A33" i="6" s="1"/>
  <c r="C33" i="6"/>
  <c r="B33" i="6"/>
  <c r="Z32" i="6"/>
  <c r="X32" i="6"/>
  <c r="V32" i="6"/>
  <c r="AA32" i="6" s="1"/>
  <c r="S32" i="6"/>
  <c r="Q32" i="6"/>
  <c r="O32" i="6"/>
  <c r="T32" i="6" s="1"/>
  <c r="M32" i="6"/>
  <c r="K32" i="6"/>
  <c r="I32" i="6"/>
  <c r="G32" i="6"/>
  <c r="E32" i="6"/>
  <c r="D32" i="6"/>
  <c r="B32" i="6"/>
  <c r="A32" i="6"/>
  <c r="Z31" i="6"/>
  <c r="X31" i="6"/>
  <c r="V31" i="6"/>
  <c r="AA31" i="6" s="1"/>
  <c r="S31" i="6"/>
  <c r="Q31" i="6"/>
  <c r="O31" i="6"/>
  <c r="C31" i="6" s="1"/>
  <c r="M31" i="6"/>
  <c r="K31" i="6"/>
  <c r="I31" i="6"/>
  <c r="G31" i="6"/>
  <c r="E31" i="6"/>
  <c r="D31" i="6"/>
  <c r="Y31" i="6" s="1"/>
  <c r="A31" i="6"/>
  <c r="Z30" i="6"/>
  <c r="Z29" i="6" s="1"/>
  <c r="X30" i="6"/>
  <c r="V30" i="6"/>
  <c r="S30" i="6"/>
  <c r="S29" i="6" s="1"/>
  <c r="Q30" i="6"/>
  <c r="Q29" i="6" s="1"/>
  <c r="C29" i="6" s="1"/>
  <c r="O30" i="6"/>
  <c r="M30" i="6"/>
  <c r="M29" i="6" s="1"/>
  <c r="K30" i="6"/>
  <c r="K29" i="6" s="1"/>
  <c r="I30" i="6"/>
  <c r="N30" i="6" s="1"/>
  <c r="G30" i="6"/>
  <c r="E30" i="6"/>
  <c r="E29" i="6" s="1"/>
  <c r="D30" i="6"/>
  <c r="D29" i="6" s="1"/>
  <c r="C30" i="6"/>
  <c r="X29" i="6"/>
  <c r="V29" i="6"/>
  <c r="O29" i="6"/>
  <c r="I29" i="6"/>
  <c r="G29" i="6"/>
  <c r="Z28" i="6"/>
  <c r="X28" i="6"/>
  <c r="V28" i="6"/>
  <c r="AA28" i="6" s="1"/>
  <c r="S28" i="6"/>
  <c r="Q28" i="6"/>
  <c r="O28" i="6"/>
  <c r="T28" i="6" s="1"/>
  <c r="M28" i="6"/>
  <c r="K28" i="6"/>
  <c r="I28" i="6"/>
  <c r="G28" i="6"/>
  <c r="E28" i="6"/>
  <c r="B28" i="6" s="1"/>
  <c r="D28" i="6"/>
  <c r="Z27" i="6"/>
  <c r="X27" i="6"/>
  <c r="V27" i="6"/>
  <c r="S27" i="6"/>
  <c r="C27" i="6" s="1"/>
  <c r="Q27" i="6"/>
  <c r="O27" i="6"/>
  <c r="M27" i="6"/>
  <c r="N27" i="6" s="1"/>
  <c r="K27" i="6"/>
  <c r="I27" i="6"/>
  <c r="G27" i="6"/>
  <c r="E27" i="6"/>
  <c r="B27" i="6" s="1"/>
  <c r="D27" i="6"/>
  <c r="AA26" i="6"/>
  <c r="Z26" i="6"/>
  <c r="X26" i="6"/>
  <c r="V26" i="6"/>
  <c r="S26" i="6"/>
  <c r="Q26" i="6"/>
  <c r="O26" i="6"/>
  <c r="C26" i="6" s="1"/>
  <c r="M26" i="6"/>
  <c r="K26" i="6"/>
  <c r="I26" i="6"/>
  <c r="G26" i="6"/>
  <c r="E26" i="6"/>
  <c r="D26" i="6"/>
  <c r="R26" i="6" s="1"/>
  <c r="Z25" i="6"/>
  <c r="X25" i="6"/>
  <c r="X24" i="6" s="1"/>
  <c r="AA24" i="6" s="1"/>
  <c r="V25" i="6"/>
  <c r="S25" i="6"/>
  <c r="Q25" i="6"/>
  <c r="T25" i="6" s="1"/>
  <c r="O25" i="6"/>
  <c r="M25" i="6"/>
  <c r="M24" i="6" s="1"/>
  <c r="K25" i="6"/>
  <c r="N25" i="6" s="1"/>
  <c r="I25" i="6"/>
  <c r="G25" i="6"/>
  <c r="G24" i="6" s="1"/>
  <c r="E25" i="6"/>
  <c r="E24" i="6" s="1"/>
  <c r="D25" i="6"/>
  <c r="Y25" i="6" s="1"/>
  <c r="Z24" i="6"/>
  <c r="V24" i="6"/>
  <c r="S24" i="6"/>
  <c r="Q24" i="6"/>
  <c r="I24" i="6"/>
  <c r="Z23" i="6"/>
  <c r="X23" i="6"/>
  <c r="V23" i="6"/>
  <c r="AA23" i="6" s="1"/>
  <c r="S23" i="6"/>
  <c r="Q23" i="6"/>
  <c r="O23" i="6"/>
  <c r="T23" i="6" s="1"/>
  <c r="M23" i="6"/>
  <c r="K23" i="6"/>
  <c r="I23" i="6"/>
  <c r="N23" i="6" s="1"/>
  <c r="G23" i="6"/>
  <c r="E23" i="6"/>
  <c r="D23" i="6"/>
  <c r="B23" i="6" s="1"/>
  <c r="C23" i="6"/>
  <c r="Z22" i="6"/>
  <c r="X22" i="6"/>
  <c r="AA22" i="6" s="1"/>
  <c r="V22" i="6"/>
  <c r="S22" i="6"/>
  <c r="Q22" i="6"/>
  <c r="O22" i="6"/>
  <c r="T22" i="6" s="1"/>
  <c r="M22" i="6"/>
  <c r="K22" i="6"/>
  <c r="I22" i="6"/>
  <c r="N22" i="6" s="1"/>
  <c r="G22" i="6"/>
  <c r="E22" i="6"/>
  <c r="D22" i="6"/>
  <c r="A22" i="6"/>
  <c r="Z21" i="6"/>
  <c r="X21" i="6"/>
  <c r="V21" i="6"/>
  <c r="AA21" i="6" s="1"/>
  <c r="T21" i="6"/>
  <c r="S21" i="6"/>
  <c r="Q21" i="6"/>
  <c r="O21" i="6"/>
  <c r="N21" i="6"/>
  <c r="M21" i="6"/>
  <c r="K21" i="6"/>
  <c r="I21" i="6"/>
  <c r="I19" i="6" s="1"/>
  <c r="N19" i="6" s="1"/>
  <c r="G21" i="6"/>
  <c r="G19" i="6" s="1"/>
  <c r="E21" i="6"/>
  <c r="D21" i="6"/>
  <c r="AA20" i="6"/>
  <c r="Z20" i="6"/>
  <c r="X20" i="6"/>
  <c r="V20" i="6"/>
  <c r="V19" i="6" s="1"/>
  <c r="AA19" i="6" s="1"/>
  <c r="S20" i="6"/>
  <c r="S19" i="6" s="1"/>
  <c r="Q20" i="6"/>
  <c r="O20" i="6"/>
  <c r="C20" i="6" s="1"/>
  <c r="M20" i="6"/>
  <c r="K20" i="6"/>
  <c r="I20" i="6"/>
  <c r="G20" i="6"/>
  <c r="E20" i="6"/>
  <c r="D20" i="6"/>
  <c r="R20" i="6" s="1"/>
  <c r="Z19" i="6"/>
  <c r="X19" i="6"/>
  <c r="Q19" i="6"/>
  <c r="M19" i="6"/>
  <c r="K19" i="6"/>
  <c r="E19" i="6"/>
  <c r="D19" i="6"/>
  <c r="Z18" i="6"/>
  <c r="X18" i="6"/>
  <c r="AA18" i="6" s="1"/>
  <c r="V18" i="6"/>
  <c r="S18" i="6"/>
  <c r="Q18" i="6"/>
  <c r="O18" i="6"/>
  <c r="T18" i="6" s="1"/>
  <c r="M18" i="6"/>
  <c r="K18" i="6"/>
  <c r="I18" i="6"/>
  <c r="N18" i="6" s="1"/>
  <c r="G18" i="6"/>
  <c r="E18" i="6"/>
  <c r="D18" i="6"/>
  <c r="A18" i="6"/>
  <c r="Z17" i="6"/>
  <c r="X17" i="6"/>
  <c r="V17" i="6"/>
  <c r="AA17" i="6" s="1"/>
  <c r="T17" i="6"/>
  <c r="S17" i="6"/>
  <c r="Q17" i="6"/>
  <c r="O17" i="6"/>
  <c r="N17" i="6"/>
  <c r="M17" i="6"/>
  <c r="K17" i="6"/>
  <c r="I17" i="6"/>
  <c r="G17" i="6"/>
  <c r="B17" i="6" s="1"/>
  <c r="E17" i="6"/>
  <c r="D17" i="6"/>
  <c r="AA16" i="6"/>
  <c r="Z16" i="6"/>
  <c r="X16" i="6"/>
  <c r="V16" i="6"/>
  <c r="S16" i="6"/>
  <c r="Q16" i="6"/>
  <c r="O16" i="6"/>
  <c r="C16" i="6" s="1"/>
  <c r="M16" i="6"/>
  <c r="K16" i="6"/>
  <c r="I16" i="6"/>
  <c r="G16" i="6"/>
  <c r="E16" i="6"/>
  <c r="D16" i="6"/>
  <c r="R16" i="6" s="1"/>
  <c r="Z15" i="6"/>
  <c r="Z14" i="6" s="1"/>
  <c r="X15" i="6"/>
  <c r="X14" i="6" s="1"/>
  <c r="V15" i="6"/>
  <c r="S15" i="6"/>
  <c r="S14" i="6" s="1"/>
  <c r="Q15" i="6"/>
  <c r="T15" i="6" s="1"/>
  <c r="O15" i="6"/>
  <c r="M15" i="6"/>
  <c r="M14" i="6" s="1"/>
  <c r="K15" i="6"/>
  <c r="N15" i="6" s="1"/>
  <c r="I15" i="6"/>
  <c r="G15" i="6"/>
  <c r="E15" i="6"/>
  <c r="E14" i="6" s="1"/>
  <c r="D15" i="6"/>
  <c r="Y15" i="6" s="1"/>
  <c r="O14" i="6"/>
  <c r="I14" i="6"/>
  <c r="G14" i="6"/>
  <c r="Z13" i="6"/>
  <c r="X13" i="6"/>
  <c r="V13" i="6"/>
  <c r="AA13" i="6" s="1"/>
  <c r="S13" i="6"/>
  <c r="Q13" i="6"/>
  <c r="O13" i="6"/>
  <c r="T13" i="6" s="1"/>
  <c r="M13" i="6"/>
  <c r="K13" i="6"/>
  <c r="I13" i="6"/>
  <c r="N13" i="6" s="1"/>
  <c r="G13" i="6"/>
  <c r="E13" i="6"/>
  <c r="D13" i="6"/>
  <c r="Y13" i="6" s="1"/>
  <c r="B13" i="6"/>
  <c r="Z12" i="6"/>
  <c r="X12" i="6"/>
  <c r="V12" i="6"/>
  <c r="V9" i="6" s="1"/>
  <c r="AA9" i="6" s="1"/>
  <c r="S12" i="6"/>
  <c r="Q12" i="6"/>
  <c r="O12" i="6"/>
  <c r="M12" i="6"/>
  <c r="K12" i="6"/>
  <c r="I12" i="6"/>
  <c r="G12" i="6"/>
  <c r="E12" i="6"/>
  <c r="A12" i="6" s="1"/>
  <c r="D12" i="6"/>
  <c r="Z11" i="6"/>
  <c r="X11" i="6"/>
  <c r="V11" i="6"/>
  <c r="S11" i="6"/>
  <c r="T11" i="6" s="1"/>
  <c r="Q11" i="6"/>
  <c r="O11" i="6"/>
  <c r="M11" i="6"/>
  <c r="N11" i="6" s="1"/>
  <c r="K11" i="6"/>
  <c r="I11" i="6"/>
  <c r="G11" i="6"/>
  <c r="E11" i="6"/>
  <c r="B11" i="6" s="1"/>
  <c r="D11" i="6"/>
  <c r="Z10" i="6"/>
  <c r="Z9" i="6" s="1"/>
  <c r="X10" i="6"/>
  <c r="V10" i="6"/>
  <c r="S10" i="6"/>
  <c r="Q10" i="6"/>
  <c r="Q9" i="6" s="1"/>
  <c r="O10" i="6"/>
  <c r="M10" i="6"/>
  <c r="K10" i="6"/>
  <c r="K9" i="6" s="1"/>
  <c r="I10" i="6"/>
  <c r="G10" i="6"/>
  <c r="E10" i="6"/>
  <c r="D10" i="6"/>
  <c r="C10" i="6"/>
  <c r="X9" i="6"/>
  <c r="D9" i="6"/>
  <c r="Z8" i="6"/>
  <c r="X8" i="6"/>
  <c r="V8" i="6"/>
  <c r="S8" i="6"/>
  <c r="Q8" i="6"/>
  <c r="O8" i="6"/>
  <c r="M8" i="6"/>
  <c r="K8" i="6"/>
  <c r="I8" i="6"/>
  <c r="N8" i="6" s="1"/>
  <c r="G8" i="6"/>
  <c r="E8" i="6"/>
  <c r="D8" i="6"/>
  <c r="C8" i="6"/>
  <c r="Z7" i="6"/>
  <c r="X7" i="6"/>
  <c r="V7" i="6"/>
  <c r="AA7" i="6" s="1"/>
  <c r="S7" i="6"/>
  <c r="Q7" i="6"/>
  <c r="O7" i="6"/>
  <c r="T7" i="6" s="1"/>
  <c r="M7" i="6"/>
  <c r="K7" i="6"/>
  <c r="I7" i="6"/>
  <c r="N7" i="6" s="1"/>
  <c r="G7" i="6"/>
  <c r="G4" i="6" s="1"/>
  <c r="E7" i="6"/>
  <c r="D7" i="6"/>
  <c r="B7" i="6"/>
  <c r="Z6" i="6"/>
  <c r="X6" i="6"/>
  <c r="V6" i="6"/>
  <c r="AA6" i="6" s="1"/>
  <c r="S6" i="6"/>
  <c r="Q6" i="6"/>
  <c r="O6" i="6"/>
  <c r="M6" i="6"/>
  <c r="K6" i="6"/>
  <c r="I6" i="6"/>
  <c r="G6" i="6"/>
  <c r="E6" i="6"/>
  <c r="B6" i="6" s="1"/>
  <c r="D6" i="6"/>
  <c r="A6" i="6" s="1"/>
  <c r="Z5" i="6"/>
  <c r="Z4" i="6" s="1"/>
  <c r="X5" i="6"/>
  <c r="V5" i="6"/>
  <c r="S5" i="6"/>
  <c r="S4" i="6" s="1"/>
  <c r="Q5" i="6"/>
  <c r="Q4" i="6" s="1"/>
  <c r="O5" i="6"/>
  <c r="M5" i="6"/>
  <c r="K5" i="6"/>
  <c r="N5" i="6" s="1"/>
  <c r="I5" i="6"/>
  <c r="G5" i="6"/>
  <c r="E5" i="6"/>
  <c r="D5" i="6"/>
  <c r="B5" i="6" s="1"/>
  <c r="X4" i="6"/>
  <c r="M4" i="6"/>
  <c r="K4" i="6"/>
  <c r="E4" i="6"/>
  <c r="AA19" i="5"/>
  <c r="AA18" i="5"/>
  <c r="Y19" i="5"/>
  <c r="Y18" i="5"/>
  <c r="W19" i="5"/>
  <c r="W18" i="5"/>
  <c r="R19" i="5"/>
  <c r="R18" i="5"/>
  <c r="P19" i="5"/>
  <c r="P18" i="5"/>
  <c r="N19" i="5"/>
  <c r="N18" i="5"/>
  <c r="L19" i="5"/>
  <c r="L18" i="5"/>
  <c r="J19" i="5"/>
  <c r="J18" i="5"/>
  <c r="H19" i="5"/>
  <c r="H18" i="5"/>
  <c r="F19" i="5"/>
  <c r="F18" i="5"/>
  <c r="U19" i="5"/>
  <c r="T19" i="5"/>
  <c r="U18" i="5"/>
  <c r="T18" i="5"/>
  <c r="C19" i="5"/>
  <c r="B19" i="5"/>
  <c r="A19" i="5"/>
  <c r="C18" i="5"/>
  <c r="B18" i="5"/>
  <c r="A18" i="5"/>
  <c r="AA14" i="5"/>
  <c r="AA13" i="5"/>
  <c r="AA12" i="5"/>
  <c r="AA11" i="5"/>
  <c r="AA9" i="5"/>
  <c r="AA8" i="5"/>
  <c r="AA7" i="5"/>
  <c r="AA6" i="5"/>
  <c r="Y14" i="5"/>
  <c r="Y13" i="5"/>
  <c r="Y12" i="5"/>
  <c r="Y11" i="5"/>
  <c r="Y9" i="5"/>
  <c r="Y8" i="5"/>
  <c r="Y7" i="5"/>
  <c r="Y6" i="5"/>
  <c r="W14" i="5"/>
  <c r="W13" i="5"/>
  <c r="W12" i="5"/>
  <c r="W11" i="5"/>
  <c r="W9" i="5"/>
  <c r="W8" i="5"/>
  <c r="W7" i="5"/>
  <c r="W6" i="5"/>
  <c r="R14" i="5"/>
  <c r="R13" i="5"/>
  <c r="R12" i="5"/>
  <c r="R11" i="5"/>
  <c r="R9" i="5"/>
  <c r="R8" i="5"/>
  <c r="R7" i="5"/>
  <c r="R6" i="5"/>
  <c r="P14" i="5"/>
  <c r="P13" i="5"/>
  <c r="P12" i="5"/>
  <c r="P11" i="5"/>
  <c r="P9" i="5"/>
  <c r="P8" i="5"/>
  <c r="P7" i="5"/>
  <c r="P6" i="5"/>
  <c r="N14" i="5"/>
  <c r="N13" i="5"/>
  <c r="N12" i="5"/>
  <c r="N11" i="5"/>
  <c r="N9" i="5"/>
  <c r="N8" i="5"/>
  <c r="N7" i="5"/>
  <c r="N6" i="5"/>
  <c r="L14" i="5"/>
  <c r="L13" i="5"/>
  <c r="L12" i="5"/>
  <c r="L11" i="5"/>
  <c r="L9" i="5"/>
  <c r="L8" i="5"/>
  <c r="L7" i="5"/>
  <c r="L6" i="5"/>
  <c r="J14" i="5"/>
  <c r="J13" i="5"/>
  <c r="J12" i="5"/>
  <c r="J11" i="5"/>
  <c r="J9" i="5"/>
  <c r="J8" i="5"/>
  <c r="J7" i="5"/>
  <c r="J6" i="5"/>
  <c r="H14" i="5"/>
  <c r="H13" i="5"/>
  <c r="H12" i="5"/>
  <c r="H11" i="5"/>
  <c r="H9" i="5"/>
  <c r="H8" i="5"/>
  <c r="H7" i="5"/>
  <c r="H6" i="5"/>
  <c r="F14" i="5"/>
  <c r="F13" i="5"/>
  <c r="F12" i="5"/>
  <c r="F11" i="5"/>
  <c r="F9" i="5"/>
  <c r="F8" i="5"/>
  <c r="F7" i="5"/>
  <c r="F6" i="5"/>
  <c r="U14" i="5"/>
  <c r="T14" i="5"/>
  <c r="U13" i="5"/>
  <c r="T13" i="5"/>
  <c r="U12" i="5"/>
  <c r="T12" i="5"/>
  <c r="U11" i="5"/>
  <c r="T11" i="5"/>
  <c r="C14" i="5"/>
  <c r="B14" i="5"/>
  <c r="A14" i="5"/>
  <c r="C13" i="5"/>
  <c r="B13" i="5"/>
  <c r="A13" i="5"/>
  <c r="C12" i="5"/>
  <c r="B12" i="5"/>
  <c r="A12" i="5"/>
  <c r="C11" i="5"/>
  <c r="B11" i="5"/>
  <c r="A11" i="5"/>
  <c r="Z10" i="5"/>
  <c r="X10" i="5"/>
  <c r="V10" i="5"/>
  <c r="AA10" i="5" s="1"/>
  <c r="S10" i="5"/>
  <c r="Q10" i="5"/>
  <c r="O10" i="5"/>
  <c r="C10" i="5" s="1"/>
  <c r="M10" i="5"/>
  <c r="K10" i="5"/>
  <c r="I10" i="5"/>
  <c r="G10" i="5"/>
  <c r="E10" i="5"/>
  <c r="B10" i="5" s="1"/>
  <c r="D10" i="5"/>
  <c r="A10" i="5"/>
  <c r="U9" i="5"/>
  <c r="T9" i="5"/>
  <c r="U8" i="5"/>
  <c r="T8" i="5"/>
  <c r="U7" i="5"/>
  <c r="T7" i="5"/>
  <c r="U6" i="5"/>
  <c r="T6" i="5"/>
  <c r="C9" i="5"/>
  <c r="B9" i="5"/>
  <c r="A9" i="5"/>
  <c r="C8" i="5"/>
  <c r="B8" i="5"/>
  <c r="A8" i="5"/>
  <c r="C7" i="5"/>
  <c r="B7" i="5"/>
  <c r="A7" i="5"/>
  <c r="C6" i="5"/>
  <c r="B6" i="5"/>
  <c r="A6" i="5"/>
  <c r="Z5" i="5"/>
  <c r="X5" i="5"/>
  <c r="V5" i="5"/>
  <c r="AA5" i="5" s="1"/>
  <c r="S5" i="5"/>
  <c r="C5" i="5" s="1"/>
  <c r="Q5" i="5"/>
  <c r="O5" i="5"/>
  <c r="M5" i="5"/>
  <c r="K5" i="5"/>
  <c r="I5" i="5"/>
  <c r="G5" i="5"/>
  <c r="E5" i="5"/>
  <c r="D5" i="5"/>
  <c r="U5" i="5" s="1"/>
  <c r="A5" i="5"/>
  <c r="AH110" i="2"/>
  <c r="AH103" i="2" s="1"/>
  <c r="AH101" i="2" s="1"/>
  <c r="AF110" i="2"/>
  <c r="AD110" i="2"/>
  <c r="AA110" i="2"/>
  <c r="Y110" i="2"/>
  <c r="Y103" i="2" s="1"/>
  <c r="W110" i="2"/>
  <c r="U110" i="2"/>
  <c r="S110" i="2"/>
  <c r="Q110" i="2"/>
  <c r="V110" i="2" s="1"/>
  <c r="O110" i="2"/>
  <c r="M110" i="2"/>
  <c r="L110" i="2"/>
  <c r="AG110" i="2" s="1"/>
  <c r="K110" i="2"/>
  <c r="AH109" i="2"/>
  <c r="AF109" i="2"/>
  <c r="AF102" i="2" s="1"/>
  <c r="AF101" i="2" s="1"/>
  <c r="AD109" i="2"/>
  <c r="AA109" i="2"/>
  <c r="Y109" i="2"/>
  <c r="W109" i="2"/>
  <c r="AB109" i="2" s="1"/>
  <c r="U109" i="2"/>
  <c r="S109" i="2"/>
  <c r="Q109" i="2"/>
  <c r="V109" i="2" s="1"/>
  <c r="O109" i="2"/>
  <c r="I109" i="2" s="1"/>
  <c r="M109" i="2"/>
  <c r="L109" i="2"/>
  <c r="K109" i="2"/>
  <c r="J109" i="2"/>
  <c r="AH108" i="2"/>
  <c r="AF108" i="2"/>
  <c r="AF106" i="2" s="1"/>
  <c r="AD108" i="2"/>
  <c r="AI108" i="2" s="1"/>
  <c r="AA108" i="2"/>
  <c r="Y108" i="2"/>
  <c r="W108" i="2"/>
  <c r="AB108" i="2" s="1"/>
  <c r="U108" i="2"/>
  <c r="S108" i="2"/>
  <c r="Q108" i="2"/>
  <c r="O108" i="2"/>
  <c r="O106" i="2" s="1"/>
  <c r="M108" i="2"/>
  <c r="L108" i="2"/>
  <c r="J108" i="2"/>
  <c r="I108" i="2"/>
  <c r="AH107" i="2"/>
  <c r="AF107" i="2"/>
  <c r="AD107" i="2"/>
  <c r="AI107" i="2" s="1"/>
  <c r="AA107" i="2"/>
  <c r="K107" i="2" s="1"/>
  <c r="Y107" i="2"/>
  <c r="W107" i="2"/>
  <c r="U107" i="2"/>
  <c r="U106" i="2" s="1"/>
  <c r="S107" i="2"/>
  <c r="Q107" i="2"/>
  <c r="O107" i="2"/>
  <c r="M107" i="2"/>
  <c r="M106" i="2" s="1"/>
  <c r="L107" i="2"/>
  <c r="Z107" i="2" s="1"/>
  <c r="I107" i="2"/>
  <c r="AH106" i="2"/>
  <c r="AA106" i="2"/>
  <c r="Y106" i="2"/>
  <c r="S106" i="2"/>
  <c r="Q106" i="2"/>
  <c r="L106" i="2"/>
  <c r="AH105" i="2"/>
  <c r="AF105" i="2"/>
  <c r="AD105" i="2"/>
  <c r="AA105" i="2"/>
  <c r="Y105" i="2"/>
  <c r="W105" i="2"/>
  <c r="AB105" i="2" s="1"/>
  <c r="U105" i="2"/>
  <c r="S105" i="2"/>
  <c r="Q105" i="2"/>
  <c r="V105" i="2" s="1"/>
  <c r="O105" i="2"/>
  <c r="I105" i="2" s="1"/>
  <c r="M105" i="2"/>
  <c r="L105" i="2"/>
  <c r="K105" i="2"/>
  <c r="J105" i="2"/>
  <c r="AH104" i="2"/>
  <c r="AF104" i="2"/>
  <c r="AD104" i="2"/>
  <c r="AI104" i="2" s="1"/>
  <c r="AA104" i="2"/>
  <c r="Y104" i="2"/>
  <c r="W104" i="2"/>
  <c r="AB104" i="2" s="1"/>
  <c r="U104" i="2"/>
  <c r="S104" i="2"/>
  <c r="Q104" i="2"/>
  <c r="O104" i="2"/>
  <c r="M104" i="2"/>
  <c r="L104" i="2"/>
  <c r="J104" i="2"/>
  <c r="I104" i="2"/>
  <c r="AF103" i="2"/>
  <c r="AD103" i="2"/>
  <c r="AD101" i="2" s="1"/>
  <c r="AI101" i="2" s="1"/>
  <c r="AA103" i="2"/>
  <c r="W103" i="2"/>
  <c r="U103" i="2"/>
  <c r="U101" i="2" s="1"/>
  <c r="S103" i="2"/>
  <c r="O103" i="2"/>
  <c r="M103" i="2"/>
  <c r="M101" i="2" s="1"/>
  <c r="L103" i="2"/>
  <c r="AH102" i="2"/>
  <c r="AD102" i="2"/>
  <c r="AA102" i="2"/>
  <c r="AA101" i="2" s="1"/>
  <c r="Y102" i="2"/>
  <c r="U102" i="2"/>
  <c r="S102" i="2"/>
  <c r="S101" i="2" s="1"/>
  <c r="Q102" i="2"/>
  <c r="V102" i="2" s="1"/>
  <c r="M102" i="2"/>
  <c r="L102" i="2"/>
  <c r="AH100" i="2"/>
  <c r="AF100" i="2"/>
  <c r="AD100" i="2"/>
  <c r="AI100" i="2" s="1"/>
  <c r="AA100" i="2"/>
  <c r="Y100" i="2"/>
  <c r="W100" i="2"/>
  <c r="AB100" i="2" s="1"/>
  <c r="U100" i="2"/>
  <c r="S100" i="2"/>
  <c r="Q100" i="2"/>
  <c r="O100" i="2"/>
  <c r="M100" i="2"/>
  <c r="L100" i="2"/>
  <c r="J100" i="2"/>
  <c r="I100" i="2"/>
  <c r="AH99" i="2"/>
  <c r="AF99" i="2"/>
  <c r="AD99" i="2"/>
  <c r="AI99" i="2" s="1"/>
  <c r="AA99" i="2"/>
  <c r="K99" i="2" s="1"/>
  <c r="Y99" i="2"/>
  <c r="W99" i="2"/>
  <c r="U99" i="2"/>
  <c r="S99" i="2"/>
  <c r="Q99" i="2"/>
  <c r="O99" i="2"/>
  <c r="M99" i="2"/>
  <c r="L99" i="2"/>
  <c r="Z99" i="2" s="1"/>
  <c r="I99" i="2"/>
  <c r="AH98" i="2"/>
  <c r="AH96" i="2" s="1"/>
  <c r="AF98" i="2"/>
  <c r="AD98" i="2"/>
  <c r="AA98" i="2"/>
  <c r="Y98" i="2"/>
  <c r="Y96" i="2" s="1"/>
  <c r="W98" i="2"/>
  <c r="U98" i="2"/>
  <c r="S98" i="2"/>
  <c r="Q98" i="2"/>
  <c r="V98" i="2" s="1"/>
  <c r="O98" i="2"/>
  <c r="M98" i="2"/>
  <c r="L98" i="2"/>
  <c r="AG98" i="2" s="1"/>
  <c r="K98" i="2"/>
  <c r="AH97" i="2"/>
  <c r="AF97" i="2"/>
  <c r="AF96" i="2" s="1"/>
  <c r="AD97" i="2"/>
  <c r="AI97" i="2" s="1"/>
  <c r="AA97" i="2"/>
  <c r="Y97" i="2"/>
  <c r="W97" i="2"/>
  <c r="AB97" i="2" s="1"/>
  <c r="U97" i="2"/>
  <c r="S97" i="2"/>
  <c r="Q97" i="2"/>
  <c r="O97" i="2"/>
  <c r="O96" i="2" s="1"/>
  <c r="M97" i="2"/>
  <c r="L97" i="2"/>
  <c r="J97" i="2"/>
  <c r="I97" i="2"/>
  <c r="AD96" i="2"/>
  <c r="AA96" i="2"/>
  <c r="U96" i="2"/>
  <c r="S96" i="2"/>
  <c r="M96" i="2"/>
  <c r="L96" i="2"/>
  <c r="AH95" i="2"/>
  <c r="AF95" i="2"/>
  <c r="AD95" i="2"/>
  <c r="AA95" i="2"/>
  <c r="Y95" i="2"/>
  <c r="W95" i="2"/>
  <c r="U95" i="2"/>
  <c r="S95" i="2"/>
  <c r="Q95" i="2"/>
  <c r="V95" i="2" s="1"/>
  <c r="O95" i="2"/>
  <c r="M95" i="2"/>
  <c r="L95" i="2"/>
  <c r="Z95" i="2" s="1"/>
  <c r="K95" i="2"/>
  <c r="AH94" i="2"/>
  <c r="AF94" i="2"/>
  <c r="AD94" i="2"/>
  <c r="AA94" i="2"/>
  <c r="Y94" i="2"/>
  <c r="W94" i="2"/>
  <c r="AB94" i="2" s="1"/>
  <c r="U94" i="2"/>
  <c r="S94" i="2"/>
  <c r="Q94" i="2"/>
  <c r="V94" i="2" s="1"/>
  <c r="O94" i="2"/>
  <c r="I94" i="2" s="1"/>
  <c r="M94" i="2"/>
  <c r="L94" i="2"/>
  <c r="K94" i="2"/>
  <c r="J94" i="2"/>
  <c r="AH93" i="2"/>
  <c r="AF93" i="2"/>
  <c r="AF91" i="2" s="1"/>
  <c r="AD93" i="2"/>
  <c r="AI93" i="2" s="1"/>
  <c r="AA93" i="2"/>
  <c r="Y93" i="2"/>
  <c r="W93" i="2"/>
  <c r="AB93" i="2" s="1"/>
  <c r="U93" i="2"/>
  <c r="S93" i="2"/>
  <c r="Q93" i="2"/>
  <c r="O93" i="2"/>
  <c r="O91" i="2" s="1"/>
  <c r="M93" i="2"/>
  <c r="J93" i="2" s="1"/>
  <c r="L93" i="2"/>
  <c r="I93" i="2"/>
  <c r="AH92" i="2"/>
  <c r="AF92" i="2"/>
  <c r="AD92" i="2"/>
  <c r="AI92" i="2" s="1"/>
  <c r="AA92" i="2"/>
  <c r="AA91" i="2" s="1"/>
  <c r="Y92" i="2"/>
  <c r="W92" i="2"/>
  <c r="U92" i="2"/>
  <c r="S92" i="2"/>
  <c r="Q92" i="2"/>
  <c r="O92" i="2"/>
  <c r="M92" i="2"/>
  <c r="L92" i="2"/>
  <c r="AG92" i="2" s="1"/>
  <c r="AH91" i="2"/>
  <c r="Y91" i="2"/>
  <c r="U91" i="2"/>
  <c r="S91" i="2"/>
  <c r="M91" i="2"/>
  <c r="L91" i="2"/>
  <c r="J14" i="2"/>
  <c r="J13" i="2"/>
  <c r="J12" i="2"/>
  <c r="H4" i="2"/>
  <c r="AI21" i="1"/>
  <c r="AG21" i="1"/>
  <c r="AE21" i="1"/>
  <c r="AB21" i="1"/>
  <c r="Z21" i="1"/>
  <c r="X21" i="1"/>
  <c r="V21" i="1"/>
  <c r="T21" i="1"/>
  <c r="R21" i="1"/>
  <c r="P21" i="1"/>
  <c r="N21" i="1"/>
  <c r="M21" i="1"/>
  <c r="AI20" i="1"/>
  <c r="AG20" i="1"/>
  <c r="AE20" i="1"/>
  <c r="AB20" i="1"/>
  <c r="Z20" i="1"/>
  <c r="X20" i="1"/>
  <c r="V20" i="1"/>
  <c r="T20" i="1"/>
  <c r="R20" i="1"/>
  <c r="P20" i="1"/>
  <c r="N20" i="1"/>
  <c r="AI19" i="1"/>
  <c r="AG19" i="1"/>
  <c r="AE19" i="1"/>
  <c r="AB19" i="1"/>
  <c r="Z19" i="1"/>
  <c r="X19" i="1"/>
  <c r="V19" i="1"/>
  <c r="T19" i="1"/>
  <c r="R19" i="1"/>
  <c r="P19" i="1"/>
  <c r="N19" i="1"/>
  <c r="M19" i="1"/>
  <c r="AI18" i="1"/>
  <c r="AG18" i="1"/>
  <c r="AE18" i="1"/>
  <c r="AB18" i="1"/>
  <c r="Z18" i="1"/>
  <c r="X18" i="1"/>
  <c r="V18" i="1"/>
  <c r="T18" i="1"/>
  <c r="R18" i="1"/>
  <c r="P18" i="1"/>
  <c r="N18" i="1"/>
  <c r="M18" i="1"/>
  <c r="AI16" i="1"/>
  <c r="AG16" i="1"/>
  <c r="AE16" i="1"/>
  <c r="AB16" i="1"/>
  <c r="Z16" i="1"/>
  <c r="X16" i="1"/>
  <c r="V16" i="1"/>
  <c r="T16" i="1"/>
  <c r="R16" i="1"/>
  <c r="P16" i="1"/>
  <c r="N16" i="1"/>
  <c r="AI15" i="1"/>
  <c r="AG15" i="1"/>
  <c r="AE15" i="1"/>
  <c r="AB15" i="1"/>
  <c r="Z15" i="1"/>
  <c r="X15" i="1"/>
  <c r="V15" i="1"/>
  <c r="T15" i="1"/>
  <c r="R15" i="1"/>
  <c r="P15" i="1"/>
  <c r="N15" i="1"/>
  <c r="M15" i="1"/>
  <c r="AI14" i="1"/>
  <c r="AG14" i="1"/>
  <c r="AE14" i="1"/>
  <c r="AB14" i="1"/>
  <c r="Z14" i="1"/>
  <c r="X14" i="1"/>
  <c r="V14" i="1"/>
  <c r="T14" i="1"/>
  <c r="R14" i="1"/>
  <c r="P14" i="1"/>
  <c r="N14" i="1"/>
  <c r="M14" i="1"/>
  <c r="AI13" i="1"/>
  <c r="AG13" i="1"/>
  <c r="AE13" i="1"/>
  <c r="AE12" i="1" s="1"/>
  <c r="AB13" i="1"/>
  <c r="Z13" i="1"/>
  <c r="X13" i="1"/>
  <c r="V13" i="1"/>
  <c r="V12" i="1" s="1"/>
  <c r="T13" i="1"/>
  <c r="R13" i="1"/>
  <c r="P13" i="1"/>
  <c r="N13" i="1"/>
  <c r="N12" i="1" s="1"/>
  <c r="M13" i="1"/>
  <c r="M12" i="1" s="1"/>
  <c r="N17" i="1" l="1"/>
  <c r="V17" i="1"/>
  <c r="AE17" i="1"/>
  <c r="AI12" i="1"/>
  <c r="AJ12" i="1" s="1"/>
  <c r="L171" i="1"/>
  <c r="AC180" i="1"/>
  <c r="L21" i="1"/>
  <c r="L318" i="1"/>
  <c r="AI17" i="1"/>
  <c r="J106" i="2"/>
  <c r="Y101" i="2"/>
  <c r="K103" i="2"/>
  <c r="AG12" i="1"/>
  <c r="I92" i="2"/>
  <c r="R17" i="1"/>
  <c r="AD91" i="2"/>
  <c r="AI91" i="2" s="1"/>
  <c r="J92" i="2"/>
  <c r="AB92" i="2"/>
  <c r="K93" i="2"/>
  <c r="V93" i="2"/>
  <c r="AG94" i="2"/>
  <c r="I95" i="2"/>
  <c r="AI95" i="2"/>
  <c r="W96" i="2"/>
  <c r="K97" i="2"/>
  <c r="V97" i="2"/>
  <c r="J98" i="2"/>
  <c r="AI98" i="2"/>
  <c r="J99" i="2"/>
  <c r="AB99" i="2"/>
  <c r="K100" i="2"/>
  <c r="V100" i="2"/>
  <c r="L101" i="2"/>
  <c r="AI102" i="2"/>
  <c r="AB103" i="2"/>
  <c r="K104" i="2"/>
  <c r="V104" i="2"/>
  <c r="Z105" i="2"/>
  <c r="AD106" i="2"/>
  <c r="AI106" i="2" s="1"/>
  <c r="J107" i="2"/>
  <c r="AB107" i="2"/>
  <c r="K108" i="2"/>
  <c r="V108" i="2"/>
  <c r="Z109" i="2"/>
  <c r="I110" i="2"/>
  <c r="AI110" i="2"/>
  <c r="B5" i="5"/>
  <c r="T5" i="5"/>
  <c r="N10" i="5"/>
  <c r="T10" i="5"/>
  <c r="O4" i="6"/>
  <c r="T4" i="6" s="1"/>
  <c r="T5" i="6"/>
  <c r="T6" i="6"/>
  <c r="Y7" i="6"/>
  <c r="S9" i="6"/>
  <c r="AA10" i="6"/>
  <c r="K15" i="8"/>
  <c r="L15" i="8"/>
  <c r="K20" i="8"/>
  <c r="X12" i="1"/>
  <c r="R12" i="1"/>
  <c r="Z17" i="1"/>
  <c r="T12" i="1"/>
  <c r="AB12" i="1"/>
  <c r="Q91" i="2"/>
  <c r="V91" i="2" s="1"/>
  <c r="W91" i="2"/>
  <c r="K92" i="2"/>
  <c r="V92" i="2"/>
  <c r="Z93" i="2"/>
  <c r="AI94" i="2"/>
  <c r="J95" i="2"/>
  <c r="AB95" i="2"/>
  <c r="Q96" i="2"/>
  <c r="V96" i="2" s="1"/>
  <c r="Z97" i="2"/>
  <c r="I98" i="2"/>
  <c r="AB98" i="2"/>
  <c r="V99" i="2"/>
  <c r="AG100" i="2"/>
  <c r="O102" i="2"/>
  <c r="O101" i="2" s="1"/>
  <c r="W102" i="2"/>
  <c r="Q103" i="2"/>
  <c r="AG104" i="2"/>
  <c r="AI105" i="2"/>
  <c r="W106" i="2"/>
  <c r="V107" i="2"/>
  <c r="AG108" i="2"/>
  <c r="AI109" i="2"/>
  <c r="J110" i="2"/>
  <c r="AB110" i="2"/>
  <c r="N5" i="5"/>
  <c r="Y10" i="5"/>
  <c r="I4" i="6"/>
  <c r="N4" i="6" s="1"/>
  <c r="AA5" i="6"/>
  <c r="C6" i="6"/>
  <c r="N6" i="6"/>
  <c r="B8" i="6"/>
  <c r="AA8" i="6"/>
  <c r="M9" i="6"/>
  <c r="B19" i="6"/>
  <c r="Y29" i="6"/>
  <c r="B29" i="6"/>
  <c r="N29" i="6"/>
  <c r="W15" i="8"/>
  <c r="Z91" i="2"/>
  <c r="AG96" i="2"/>
  <c r="Z103" i="2"/>
  <c r="V106" i="2"/>
  <c r="Y5" i="6"/>
  <c r="R6" i="6"/>
  <c r="A8" i="6"/>
  <c r="T8" i="6"/>
  <c r="B12" i="6"/>
  <c r="AA12" i="6"/>
  <c r="P12" i="1"/>
  <c r="AI96" i="2"/>
  <c r="AG102" i="2"/>
  <c r="AI103" i="2"/>
  <c r="AG106" i="2"/>
  <c r="T12" i="6"/>
  <c r="C12" i="6"/>
  <c r="R8" i="6"/>
  <c r="G9" i="6"/>
  <c r="T10" i="6"/>
  <c r="Y11" i="6"/>
  <c r="R12" i="6"/>
  <c r="B15" i="6"/>
  <c r="AA15" i="6"/>
  <c r="N16" i="6"/>
  <c r="B18" i="6"/>
  <c r="O19" i="6"/>
  <c r="T19" i="6" s="1"/>
  <c r="N20" i="6"/>
  <c r="B22" i="6"/>
  <c r="O24" i="6"/>
  <c r="C25" i="6"/>
  <c r="AA25" i="6"/>
  <c r="N26" i="6"/>
  <c r="Y27" i="6"/>
  <c r="R28" i="6"/>
  <c r="A30" i="6"/>
  <c r="T30" i="6"/>
  <c r="N31" i="6"/>
  <c r="R32" i="6"/>
  <c r="AA33" i="6"/>
  <c r="K2" i="8"/>
  <c r="AC2" i="8"/>
  <c r="AH7" i="8"/>
  <c r="J16" i="8"/>
  <c r="AC16" i="8"/>
  <c r="L17" i="8"/>
  <c r="AJ17" i="8"/>
  <c r="W18" i="8"/>
  <c r="AA19" i="8"/>
  <c r="X20" i="8"/>
  <c r="J20" i="8" s="1"/>
  <c r="AJ21" i="8"/>
  <c r="K23" i="8"/>
  <c r="J24" i="8"/>
  <c r="L24" i="8"/>
  <c r="AC50" i="8"/>
  <c r="AI49" i="8"/>
  <c r="AC52" i="8"/>
  <c r="X49" i="8"/>
  <c r="AC49" i="8" s="1"/>
  <c r="Z54" i="8"/>
  <c r="AC55" i="8"/>
  <c r="J65" i="8"/>
  <c r="W70" i="8"/>
  <c r="J70" i="8"/>
  <c r="N83" i="8"/>
  <c r="V83" i="8"/>
  <c r="AE83" i="8"/>
  <c r="AJ83" i="8" s="1"/>
  <c r="W86" i="8"/>
  <c r="AC89" i="8"/>
  <c r="L89" i="8"/>
  <c r="X88" i="8"/>
  <c r="N88" i="8"/>
  <c r="K91" i="8"/>
  <c r="K92" i="8"/>
  <c r="J92" i="8"/>
  <c r="AJ92" i="8"/>
  <c r="AE88" i="8"/>
  <c r="AJ88" i="8" s="1"/>
  <c r="J99" i="8"/>
  <c r="AH104" i="8"/>
  <c r="K104" i="8"/>
  <c r="Y19" i="6"/>
  <c r="AA29" i="6"/>
  <c r="K7" i="8"/>
  <c r="AJ7" i="8"/>
  <c r="AJ15" i="8"/>
  <c r="W16" i="8"/>
  <c r="AA17" i="8"/>
  <c r="AH18" i="8"/>
  <c r="J31" i="8"/>
  <c r="L31" i="8"/>
  <c r="AD36" i="8"/>
  <c r="K36" i="8"/>
  <c r="K50" i="8"/>
  <c r="W50" i="8"/>
  <c r="J51" i="8"/>
  <c r="AJ53" i="8"/>
  <c r="W54" i="8"/>
  <c r="W55" i="8"/>
  <c r="J75" i="8"/>
  <c r="K87" i="8"/>
  <c r="J87" i="8"/>
  <c r="Q14" i="6"/>
  <c r="T14" i="6" s="1"/>
  <c r="B16" i="6"/>
  <c r="C18" i="6"/>
  <c r="B20" i="6"/>
  <c r="B21" i="6"/>
  <c r="C22" i="6"/>
  <c r="Y23" i="6"/>
  <c r="D24" i="6"/>
  <c r="K24" i="6"/>
  <c r="N24" i="6" s="1"/>
  <c r="B26" i="6"/>
  <c r="T27" i="6"/>
  <c r="A28" i="6"/>
  <c r="T29" i="6"/>
  <c r="AA15" i="8"/>
  <c r="W20" i="8"/>
  <c r="AJ20" i="8"/>
  <c r="W53" i="8"/>
  <c r="J53" i="8"/>
  <c r="AA55" i="8"/>
  <c r="K55" i="8"/>
  <c r="AH56" i="8"/>
  <c r="J56" i="8"/>
  <c r="L56" i="8"/>
  <c r="AB54" i="8"/>
  <c r="L57" i="8"/>
  <c r="W84" i="8"/>
  <c r="L84" i="8"/>
  <c r="AA90" i="8"/>
  <c r="J90" i="8"/>
  <c r="M88" i="8"/>
  <c r="L90" i="8"/>
  <c r="AB88" i="8"/>
  <c r="L91" i="8"/>
  <c r="L99" i="8"/>
  <c r="AA11" i="6"/>
  <c r="N12" i="6"/>
  <c r="K14" i="6"/>
  <c r="N14" i="6" s="1"/>
  <c r="A16" i="6"/>
  <c r="T16" i="6"/>
  <c r="Y17" i="6"/>
  <c r="R18" i="6"/>
  <c r="A20" i="6"/>
  <c r="T20" i="6"/>
  <c r="Y21" i="6"/>
  <c r="R22" i="6"/>
  <c r="B25" i="6"/>
  <c r="A26" i="6"/>
  <c r="T26" i="6"/>
  <c r="AA27" i="6"/>
  <c r="C28" i="6"/>
  <c r="N28" i="6"/>
  <c r="B30" i="6"/>
  <c r="AA30" i="6"/>
  <c r="B31" i="6"/>
  <c r="T31" i="6"/>
  <c r="C32" i="6"/>
  <c r="N32" i="6"/>
  <c r="Y33" i="6"/>
  <c r="J2" i="8"/>
  <c r="AJ2" i="8"/>
  <c r="W7" i="8"/>
  <c r="AC7" i="8"/>
  <c r="K16" i="8"/>
  <c r="K17" i="8"/>
  <c r="J18" i="8"/>
  <c r="AC18" i="8"/>
  <c r="AC19" i="8"/>
  <c r="AH20" i="8"/>
  <c r="AA21" i="8"/>
  <c r="AH22" i="8"/>
  <c r="J22" i="8"/>
  <c r="L22" i="8"/>
  <c r="AB20" i="8"/>
  <c r="W23" i="8"/>
  <c r="W49" i="8"/>
  <c r="J54" i="8"/>
  <c r="K54" i="8"/>
  <c r="L75" i="8"/>
  <c r="W83" i="8"/>
  <c r="AH84" i="8"/>
  <c r="K84" i="8"/>
  <c r="M83" i="8"/>
  <c r="AA85" i="8"/>
  <c r="J85" i="8"/>
  <c r="L85" i="8"/>
  <c r="AB83" i="8"/>
  <c r="L83" i="8" s="1"/>
  <c r="K22" i="8"/>
  <c r="AC24" i="8"/>
  <c r="AD26" i="8"/>
  <c r="AJ36" i="8"/>
  <c r="W41" i="8"/>
  <c r="AC41" i="8"/>
  <c r="T49" i="8"/>
  <c r="AC51" i="8"/>
  <c r="AH52" i="8"/>
  <c r="AA53" i="8"/>
  <c r="K56" i="8"/>
  <c r="AC57" i="8"/>
  <c r="AC58" i="8"/>
  <c r="AD60" i="8"/>
  <c r="AD70" i="8"/>
  <c r="K85" i="8"/>
  <c r="AC86" i="8"/>
  <c r="W89" i="8"/>
  <c r="K90" i="8"/>
  <c r="AC91" i="8"/>
  <c r="AC92" i="8"/>
  <c r="AH94" i="8"/>
  <c r="AC109" i="8"/>
  <c r="AD122" i="8"/>
  <c r="AC170" i="1"/>
  <c r="K171" i="1"/>
  <c r="AJ171" i="1"/>
  <c r="AH176" i="1"/>
  <c r="L181" i="1"/>
  <c r="AJ130" i="8"/>
  <c r="AC135" i="8"/>
  <c r="J290" i="1"/>
  <c r="J300" i="1"/>
  <c r="AH313" i="1"/>
  <c r="W318" i="1"/>
  <c r="G12" i="10"/>
  <c r="AG12" i="10"/>
  <c r="AC22" i="8"/>
  <c r="AJ23" i="8"/>
  <c r="W24" i="8"/>
  <c r="AJ26" i="8"/>
  <c r="W31" i="8"/>
  <c r="AC31" i="8"/>
  <c r="AC36" i="8"/>
  <c r="AH41" i="8"/>
  <c r="AJ50" i="8"/>
  <c r="L51" i="8"/>
  <c r="W51" i="8"/>
  <c r="K53" i="8"/>
  <c r="AC56" i="8"/>
  <c r="AJ57" i="8"/>
  <c r="L58" i="8"/>
  <c r="W58" i="8"/>
  <c r="AJ60" i="8"/>
  <c r="W65" i="8"/>
  <c r="AC65" i="8"/>
  <c r="AJ70" i="8"/>
  <c r="W75" i="8"/>
  <c r="AC75" i="8"/>
  <c r="AC85" i="8"/>
  <c r="AJ86" i="8"/>
  <c r="L87" i="8"/>
  <c r="W87" i="8"/>
  <c r="AC90" i="8"/>
  <c r="AJ91" i="8"/>
  <c r="L92" i="8"/>
  <c r="W92" i="8"/>
  <c r="AJ94" i="8"/>
  <c r="W99" i="8"/>
  <c r="AC99" i="8"/>
  <c r="AC104" i="8"/>
  <c r="AD109" i="8"/>
  <c r="W117" i="8"/>
  <c r="K122" i="8"/>
  <c r="AJ122" i="8"/>
  <c r="AC130" i="8"/>
  <c r="W135" i="8"/>
  <c r="L252" i="1"/>
  <c r="L261" i="1"/>
  <c r="H7" i="10"/>
  <c r="AG7" i="10"/>
  <c r="H12" i="10"/>
  <c r="Z12" i="10"/>
  <c r="W22" i="8"/>
  <c r="AA23" i="8"/>
  <c r="AH24" i="8"/>
  <c r="AC26" i="8"/>
  <c r="AH31" i="8"/>
  <c r="W36" i="8"/>
  <c r="K41" i="8"/>
  <c r="AJ41" i="8"/>
  <c r="AH50" i="8"/>
  <c r="AA51" i="8"/>
  <c r="AC53" i="8"/>
  <c r="AC54" i="8"/>
  <c r="AJ55" i="8"/>
  <c r="W56" i="8"/>
  <c r="AA57" i="8"/>
  <c r="AH58" i="8"/>
  <c r="AC60" i="8"/>
  <c r="AH65" i="8"/>
  <c r="AC70" i="8"/>
  <c r="AH75" i="8"/>
  <c r="AC83" i="8"/>
  <c r="AJ84" i="8"/>
  <c r="W85" i="8"/>
  <c r="AH86" i="8"/>
  <c r="AA87" i="8"/>
  <c r="K89" i="8"/>
  <c r="AJ89" i="8"/>
  <c r="W90" i="8"/>
  <c r="AH91" i="8"/>
  <c r="AA92" i="8"/>
  <c r="AC94" i="8"/>
  <c r="AD99" i="8"/>
  <c r="W104" i="8"/>
  <c r="K109" i="8"/>
  <c r="AJ109" i="8"/>
  <c r="AH117" i="8"/>
  <c r="J122" i="8"/>
  <c r="L65" i="1"/>
  <c r="L143" i="1"/>
  <c r="AA170" i="1"/>
  <c r="W171" i="1"/>
  <c r="L178" i="1"/>
  <c r="AH180" i="1"/>
  <c r="AA181" i="1"/>
  <c r="AA130" i="8"/>
  <c r="AH135" i="8"/>
  <c r="L280" i="1"/>
  <c r="L286" i="1"/>
  <c r="L287" i="1"/>
  <c r="L305" i="1"/>
  <c r="K318" i="1"/>
  <c r="AJ318" i="1"/>
  <c r="AJ329" i="1"/>
  <c r="Z7" i="10"/>
  <c r="T12" i="10"/>
  <c r="Z12" i="1"/>
  <c r="L190" i="1"/>
  <c r="K25" i="1"/>
  <c r="K253" i="1"/>
  <c r="L254" i="1"/>
  <c r="K256" i="1"/>
  <c r="AC256" i="1"/>
  <c r="L93" i="1"/>
  <c r="J123" i="1"/>
  <c r="L128" i="1"/>
  <c r="L133" i="1"/>
  <c r="AA138" i="1"/>
  <c r="AC138" i="1"/>
  <c r="AJ138" i="1"/>
  <c r="Z164" i="1"/>
  <c r="L213" i="1"/>
  <c r="L215" i="1"/>
  <c r="AA217" i="1"/>
  <c r="AG169" i="1"/>
  <c r="AB169" i="1"/>
  <c r="T169" i="1"/>
  <c r="P169" i="1"/>
  <c r="L192" i="1"/>
  <c r="AH183" i="1"/>
  <c r="X189" i="1"/>
  <c r="Y189" i="1" s="1"/>
  <c r="L246" i="1"/>
  <c r="L282" i="1"/>
  <c r="J40" i="1"/>
  <c r="L50" i="1"/>
  <c r="L60" i="1"/>
  <c r="K65" i="1"/>
  <c r="W65" i="1"/>
  <c r="AJ65" i="1"/>
  <c r="L187" i="1"/>
  <c r="L300" i="1"/>
  <c r="AC217" i="1"/>
  <c r="AA219" i="1"/>
  <c r="AC219" i="1"/>
  <c r="AJ219" i="1"/>
  <c r="AA220" i="1"/>
  <c r="AA222" i="1"/>
  <c r="AC222" i="1"/>
  <c r="AA232" i="1"/>
  <c r="AC232" i="1"/>
  <c r="J20" i="1"/>
  <c r="L75" i="1"/>
  <c r="L80" i="1"/>
  <c r="AH85" i="1"/>
  <c r="L85" i="1"/>
  <c r="K93" i="1"/>
  <c r="W93" i="1"/>
  <c r="K305" i="1"/>
  <c r="W305" i="1"/>
  <c r="AJ305" i="1"/>
  <c r="AJ232" i="1"/>
  <c r="AA237" i="1"/>
  <c r="W237" i="1"/>
  <c r="K246" i="1"/>
  <c r="W246" i="1"/>
  <c r="L271" i="1"/>
  <c r="L288" i="1"/>
  <c r="J282" i="1"/>
  <c r="L285" i="1"/>
  <c r="AB284" i="1"/>
  <c r="K286" i="1"/>
  <c r="AA295" i="1"/>
  <c r="L295" i="1"/>
  <c r="K313" i="1"/>
  <c r="AC12" i="1"/>
  <c r="K13" i="1"/>
  <c r="AC13" i="1"/>
  <c r="J14" i="1"/>
  <c r="AA15" i="1"/>
  <c r="P17" i="1"/>
  <c r="T17" i="1"/>
  <c r="X17" i="1"/>
  <c r="AB17" i="1"/>
  <c r="AC17" i="1" s="1"/>
  <c r="AG17" i="1"/>
  <c r="AJ17" i="1" s="1"/>
  <c r="K21" i="1"/>
  <c r="W21" i="1"/>
  <c r="AJ21" i="1"/>
  <c r="J75" i="1"/>
  <c r="K108" i="1"/>
  <c r="K113" i="1"/>
  <c r="AA118" i="1"/>
  <c r="AC118" i="1"/>
  <c r="X184" i="1"/>
  <c r="M184" i="1"/>
  <c r="T184" i="1"/>
  <c r="W184" i="1" s="1"/>
  <c r="L185" i="1"/>
  <c r="AB184" i="1"/>
  <c r="L186" i="1"/>
  <c r="K187" i="1"/>
  <c r="K189" i="1"/>
  <c r="W189" i="1"/>
  <c r="K190" i="1"/>
  <c r="W190" i="1"/>
  <c r="K251" i="1"/>
  <c r="AH45" i="1"/>
  <c r="W45" i="1"/>
  <c r="L45" i="1"/>
  <c r="K50" i="1"/>
  <c r="W50" i="1"/>
  <c r="AJ50" i="1"/>
  <c r="L70" i="1"/>
  <c r="K80" i="1"/>
  <c r="AH98" i="1"/>
  <c r="L108" i="1"/>
  <c r="AJ108" i="1"/>
  <c r="K128" i="1"/>
  <c r="W128" i="1"/>
  <c r="AA148" i="1"/>
  <c r="AC148" i="1"/>
  <c r="L183" i="1"/>
  <c r="AF185" i="1"/>
  <c r="L188" i="1"/>
  <c r="L191" i="1"/>
  <c r="K192" i="1"/>
  <c r="W192" i="1"/>
  <c r="AJ192" i="1"/>
  <c r="K212" i="1"/>
  <c r="P211" i="1"/>
  <c r="T211" i="1"/>
  <c r="AC212" i="1"/>
  <c r="AB211" i="1"/>
  <c r="AG211" i="1"/>
  <c r="AH213" i="1"/>
  <c r="W213" i="1"/>
  <c r="Z211" i="1"/>
  <c r="AJ213" i="1"/>
  <c r="N250" i="1"/>
  <c r="W253" i="1"/>
  <c r="V250" i="1"/>
  <c r="Z250" i="1"/>
  <c r="AC250" i="1" s="1"/>
  <c r="AJ253" i="1"/>
  <c r="AC313" i="1"/>
  <c r="J318" i="1"/>
  <c r="J18" i="1"/>
  <c r="M17" i="1"/>
  <c r="O17" i="1" s="1"/>
  <c r="T174" i="1"/>
  <c r="X174" i="1"/>
  <c r="AB174" i="1"/>
  <c r="AG174" i="1"/>
  <c r="J177" i="1"/>
  <c r="L177" i="1"/>
  <c r="K178" i="1"/>
  <c r="W178" i="1"/>
  <c r="AJ178" i="1"/>
  <c r="AJ246" i="1"/>
  <c r="AC247" i="1"/>
  <c r="AH261" i="1"/>
  <c r="W261" i="1"/>
  <c r="AJ261" i="1"/>
  <c r="AF280" i="1"/>
  <c r="W280" i="1"/>
  <c r="AJ280" i="1"/>
  <c r="P279" i="1"/>
  <c r="AC283" i="1"/>
  <c r="AJ283" i="1"/>
  <c r="AF285" i="1"/>
  <c r="W285" i="1"/>
  <c r="V284" i="1"/>
  <c r="Z284" i="1"/>
  <c r="AE284" i="1"/>
  <c r="AI284" i="1"/>
  <c r="AJ284" i="1" s="1"/>
  <c r="K287" i="1"/>
  <c r="AJ287" i="1"/>
  <c r="L290" i="1"/>
  <c r="K295" i="1"/>
  <c r="K300" i="1"/>
  <c r="K168" i="1"/>
  <c r="AA70" i="1"/>
  <c r="L329" i="1"/>
  <c r="K329" i="1"/>
  <c r="J329" i="1"/>
  <c r="AC324" i="1"/>
  <c r="AH324" i="1"/>
  <c r="K324" i="1"/>
  <c r="AH30" i="1"/>
  <c r="AC30" i="1"/>
  <c r="AJ30" i="1"/>
  <c r="K75" i="1"/>
  <c r="K85" i="1"/>
  <c r="W185" i="1"/>
  <c r="K70" i="1"/>
  <c r="L25" i="1"/>
  <c r="AJ25" i="1"/>
  <c r="K30" i="1"/>
  <c r="L40" i="1"/>
  <c r="K45" i="1"/>
  <c r="L55" i="1"/>
  <c r="K60" i="1"/>
  <c r="W60" i="1"/>
  <c r="AJ60" i="1"/>
  <c r="J70" i="1"/>
  <c r="AJ70" i="1"/>
  <c r="AH75" i="1"/>
  <c r="AC75" i="1"/>
  <c r="AA80" i="1"/>
  <c r="AC80" i="1"/>
  <c r="J85" i="1"/>
  <c r="K98" i="1"/>
  <c r="L98" i="1"/>
  <c r="AA108" i="1"/>
  <c r="L123" i="1"/>
  <c r="K143" i="1"/>
  <c r="W143" i="1"/>
  <c r="AJ190" i="1"/>
  <c r="AE189" i="1"/>
  <c r="AA198" i="1"/>
  <c r="J198" i="1"/>
  <c r="AC15" i="1"/>
  <c r="J16" i="1"/>
  <c r="K133" i="1"/>
  <c r="W133" i="1"/>
  <c r="AJ133" i="1"/>
  <c r="AJ148" i="1"/>
  <c r="AH153" i="1"/>
  <c r="W153" i="1"/>
  <c r="L165" i="1"/>
  <c r="AA166" i="1"/>
  <c r="AH167" i="1"/>
  <c r="AC167" i="1"/>
  <c r="X169" i="1"/>
  <c r="AC169" i="1" s="1"/>
  <c r="AH172" i="1"/>
  <c r="AA173" i="1"/>
  <c r="AC173" i="1"/>
  <c r="M174" i="1"/>
  <c r="AA175" i="1"/>
  <c r="P174" i="1"/>
  <c r="L175" i="1"/>
  <c r="K176" i="1"/>
  <c r="M179" i="1"/>
  <c r="X179" i="1"/>
  <c r="L179" i="1" s="1"/>
  <c r="K180" i="1"/>
  <c r="N184" i="1"/>
  <c r="J184" i="1" s="1"/>
  <c r="R184" i="1"/>
  <c r="K186" i="1"/>
  <c r="W186" i="1"/>
  <c r="K188" i="1"/>
  <c r="W188" i="1"/>
  <c r="AH193" i="1"/>
  <c r="L193" i="1"/>
  <c r="AC203" i="1"/>
  <c r="K214" i="1"/>
  <c r="AC214" i="1"/>
  <c r="AH215" i="1"/>
  <c r="W215" i="1"/>
  <c r="AJ215" i="1"/>
  <c r="AC218" i="1"/>
  <c r="AC220" i="1"/>
  <c r="AC227" i="1"/>
  <c r="AA248" i="1"/>
  <c r="AC248" i="1"/>
  <c r="AJ248" i="1"/>
  <c r="AA249" i="1"/>
  <c r="W249" i="1"/>
  <c r="R250" i="1"/>
  <c r="W251" i="1"/>
  <c r="AJ251" i="1"/>
  <c r="AI250" i="1"/>
  <c r="AH254" i="1"/>
  <c r="W254" i="1"/>
  <c r="AJ254" i="1"/>
  <c r="K266" i="1"/>
  <c r="AC266" i="1"/>
  <c r="AH271" i="1"/>
  <c r="W271" i="1"/>
  <c r="AJ271" i="1"/>
  <c r="X279" i="1"/>
  <c r="AG279" i="1"/>
  <c r="AA281" i="1"/>
  <c r="W281" i="1"/>
  <c r="AH282" i="1"/>
  <c r="AC282" i="1"/>
  <c r="AJ282" i="1"/>
  <c r="L283" i="1"/>
  <c r="N284" i="1"/>
  <c r="R284" i="1"/>
  <c r="AA286" i="1"/>
  <c r="J287" i="1"/>
  <c r="AH287" i="1"/>
  <c r="K288" i="1"/>
  <c r="W288" i="1"/>
  <c r="AJ288" i="1"/>
  <c r="K290" i="1"/>
  <c r="W290" i="1"/>
  <c r="AJ290" i="1"/>
  <c r="AJ295" i="1"/>
  <c r="AH300" i="1"/>
  <c r="AC300" i="1"/>
  <c r="J305" i="1"/>
  <c r="J313" i="1"/>
  <c r="L313" i="1"/>
  <c r="J324" i="1"/>
  <c r="L324" i="1"/>
  <c r="AJ324" i="1"/>
  <c r="AA329" i="1"/>
  <c r="AC284" i="1"/>
  <c r="AH19" i="1"/>
  <c r="AC19" i="1"/>
  <c r="AC70" i="1"/>
  <c r="W75" i="1"/>
  <c r="W80" i="1"/>
  <c r="AJ93" i="1"/>
  <c r="W98" i="1"/>
  <c r="AH113" i="1"/>
  <c r="AC113" i="1"/>
  <c r="AJ113" i="1"/>
  <c r="K118" i="1"/>
  <c r="K123" i="1"/>
  <c r="W123" i="1"/>
  <c r="AJ123" i="1"/>
  <c r="AC128" i="1"/>
  <c r="J133" i="1"/>
  <c r="J138" i="1"/>
  <c r="AC143" i="1"/>
  <c r="J148" i="1"/>
  <c r="AC153" i="1"/>
  <c r="W166" i="1"/>
  <c r="L166" i="1"/>
  <c r="J167" i="1"/>
  <c r="AC168" i="1"/>
  <c r="M169" i="1"/>
  <c r="O169" i="1" s="1"/>
  <c r="K170" i="1"/>
  <c r="AC172" i="1"/>
  <c r="J173" i="1"/>
  <c r="J181" i="1"/>
  <c r="AJ184" i="1"/>
  <c r="AJ186" i="1"/>
  <c r="AJ188" i="1"/>
  <c r="AJ217" i="1"/>
  <c r="AA218" i="1"/>
  <c r="W218" i="1"/>
  <c r="J219" i="1"/>
  <c r="AJ222" i="1"/>
  <c r="AA227" i="1"/>
  <c r="W227" i="1"/>
  <c r="J232" i="1"/>
  <c r="AC237" i="1"/>
  <c r="K247" i="1"/>
  <c r="W247" i="1"/>
  <c r="J248" i="1"/>
  <c r="AC249" i="1"/>
  <c r="AC251" i="1"/>
  <c r="AH252" i="1"/>
  <c r="W252" i="1"/>
  <c r="AJ252" i="1"/>
  <c r="AC253" i="1"/>
  <c r="J254" i="1"/>
  <c r="W256" i="1"/>
  <c r="AJ256" i="1"/>
  <c r="W266" i="1"/>
  <c r="AJ266" i="1"/>
  <c r="N279" i="1"/>
  <c r="K279" i="1" s="1"/>
  <c r="R279" i="1"/>
  <c r="W279" i="1" s="1"/>
  <c r="AE279" i="1"/>
  <c r="AJ279" i="1" s="1"/>
  <c r="K281" i="1"/>
  <c r="L281" i="1"/>
  <c r="AJ285" i="1"/>
  <c r="AC286" i="1"/>
  <c r="AC329" i="1"/>
  <c r="AA25" i="1"/>
  <c r="W25" i="1"/>
  <c r="J30" i="1"/>
  <c r="L30" i="1"/>
  <c r="K40" i="1"/>
  <c r="W40" i="1"/>
  <c r="AJ40" i="1"/>
  <c r="AC45" i="1"/>
  <c r="K55" i="1"/>
  <c r="W55" i="1"/>
  <c r="AJ55" i="1"/>
  <c r="W85" i="1"/>
  <c r="AJ85" i="1"/>
  <c r="W108" i="1"/>
  <c r="K164" i="1"/>
  <c r="K166" i="1"/>
  <c r="V169" i="1"/>
  <c r="Z169" i="1"/>
  <c r="AI169" i="1"/>
  <c r="J175" i="1"/>
  <c r="L176" i="1"/>
  <c r="AC182" i="1"/>
  <c r="J183" i="1"/>
  <c r="AJ185" i="1"/>
  <c r="W187" i="1"/>
  <c r="AJ187" i="1"/>
  <c r="K191" i="1"/>
  <c r="W191" i="1"/>
  <c r="AJ191" i="1"/>
  <c r="K193" i="1"/>
  <c r="AC198" i="1"/>
  <c r="AJ198" i="1"/>
  <c r="AA203" i="1"/>
  <c r="W203" i="1"/>
  <c r="W211" i="1"/>
  <c r="W212" i="1"/>
  <c r="AJ212" i="1"/>
  <c r="AI211" i="1"/>
  <c r="W214" i="1"/>
  <c r="AJ214" i="1"/>
  <c r="J217" i="1"/>
  <c r="W220" i="1"/>
  <c r="J222" i="1"/>
  <c r="AC279" i="1"/>
  <c r="K283" i="1"/>
  <c r="W283" i="1"/>
  <c r="W286" i="1"/>
  <c r="AC287" i="1"/>
  <c r="AC288" i="1"/>
  <c r="W295" i="1"/>
  <c r="AA305" i="1"/>
  <c r="AJ313" i="1"/>
  <c r="AA318" i="1"/>
  <c r="W324" i="1"/>
  <c r="W329" i="1"/>
  <c r="AC98" i="1"/>
  <c r="W164" i="1"/>
  <c r="AJ164" i="1"/>
  <c r="L14" i="1"/>
  <c r="K15" i="1"/>
  <c r="AH16" i="1"/>
  <c r="L16" i="1"/>
  <c r="L18" i="1"/>
  <c r="K19" i="1"/>
  <c r="AA20" i="1"/>
  <c r="AC20" i="1"/>
  <c r="J21" i="1"/>
  <c r="J93" i="1"/>
  <c r="AA93" i="1"/>
  <c r="AC93" i="1"/>
  <c r="AJ98" i="1"/>
  <c r="AC108" i="1"/>
  <c r="J113" i="1"/>
  <c r="L113" i="1"/>
  <c r="W113" i="1"/>
  <c r="J118" i="1"/>
  <c r="L118" i="1"/>
  <c r="W118" i="1"/>
  <c r="AJ118" i="1"/>
  <c r="AH123" i="1"/>
  <c r="AC123" i="1"/>
  <c r="AA128" i="1"/>
  <c r="AJ128" i="1"/>
  <c r="AH133" i="1"/>
  <c r="AC133" i="1"/>
  <c r="L138" i="1"/>
  <c r="K138" i="1"/>
  <c r="W138" i="1"/>
  <c r="AH143" i="1"/>
  <c r="AJ143" i="1"/>
  <c r="L148" i="1"/>
  <c r="K148" i="1"/>
  <c r="W148" i="1"/>
  <c r="K153" i="1"/>
  <c r="AJ153" i="1"/>
  <c r="X164" i="1"/>
  <c r="AC164" i="1" s="1"/>
  <c r="K165" i="1"/>
  <c r="W165" i="1"/>
  <c r="AJ165" i="1"/>
  <c r="AC166" i="1"/>
  <c r="L167" i="1"/>
  <c r="AJ167" i="1"/>
  <c r="L168" i="1"/>
  <c r="W168" i="1"/>
  <c r="AJ168" i="1"/>
  <c r="N169" i="1"/>
  <c r="R169" i="1"/>
  <c r="AE169" i="1"/>
  <c r="L170" i="1"/>
  <c r="W170" i="1"/>
  <c r="K172" i="1"/>
  <c r="W172" i="1"/>
  <c r="AJ172" i="1"/>
  <c r="L173" i="1"/>
  <c r="K173" i="1"/>
  <c r="W173" i="1"/>
  <c r="AJ173" i="1"/>
  <c r="K175" i="1"/>
  <c r="W175" i="1"/>
  <c r="AJ175" i="1"/>
  <c r="W176" i="1"/>
  <c r="AJ176" i="1"/>
  <c r="K177" i="1"/>
  <c r="W177" i="1"/>
  <c r="AJ177" i="1"/>
  <c r="K179" i="1"/>
  <c r="W179" i="1"/>
  <c r="AJ179" i="1"/>
  <c r="L180" i="1"/>
  <c r="W180" i="1"/>
  <c r="K181" i="1"/>
  <c r="W181" i="1"/>
  <c r="AJ181" i="1"/>
  <c r="W182" i="1"/>
  <c r="AJ182" i="1"/>
  <c r="AF183" i="1"/>
  <c r="AJ183" i="1"/>
  <c r="AC184" i="1"/>
  <c r="J185" i="1"/>
  <c r="AH185" i="1"/>
  <c r="AA186" i="1"/>
  <c r="AC186" i="1"/>
  <c r="J187" i="1"/>
  <c r="AH187" i="1"/>
  <c r="AA188" i="1"/>
  <c r="AC188" i="1"/>
  <c r="AC189" i="1"/>
  <c r="AA190" i="1"/>
  <c r="AC190" i="1"/>
  <c r="J191" i="1"/>
  <c r="AH191" i="1"/>
  <c r="AA192" i="1"/>
  <c r="J193" i="1"/>
  <c r="W193" i="1"/>
  <c r="AJ193" i="1"/>
  <c r="L198" i="1"/>
  <c r="AH198" i="1"/>
  <c r="W198" i="1"/>
  <c r="K203" i="1"/>
  <c r="AJ203" i="1"/>
  <c r="X211" i="1"/>
  <c r="AA212" i="1"/>
  <c r="J213" i="1"/>
  <c r="AA213" i="1"/>
  <c r="AC213" i="1"/>
  <c r="AA214" i="1"/>
  <c r="J215" i="1"/>
  <c r="AA215" i="1"/>
  <c r="AC215" i="1"/>
  <c r="AJ216" i="1"/>
  <c r="L217" i="1"/>
  <c r="AH217" i="1"/>
  <c r="W217" i="1"/>
  <c r="Z216" i="1"/>
  <c r="K218" i="1"/>
  <c r="AJ218" i="1"/>
  <c r="L219" i="1"/>
  <c r="AH219" i="1"/>
  <c r="W219" i="1"/>
  <c r="K220" i="1"/>
  <c r="AJ220" i="1"/>
  <c r="L222" i="1"/>
  <c r="AC245" i="1"/>
  <c r="AC281" i="1"/>
  <c r="AC318" i="1"/>
  <c r="AH222" i="1"/>
  <c r="W222" i="1"/>
  <c r="K227" i="1"/>
  <c r="AJ227" i="1"/>
  <c r="L232" i="1"/>
  <c r="AH232" i="1"/>
  <c r="W232" i="1"/>
  <c r="K237" i="1"/>
  <c r="AJ237" i="1"/>
  <c r="N245" i="1"/>
  <c r="O245" i="1" s="1"/>
  <c r="R245" i="1"/>
  <c r="W245" i="1" s="1"/>
  <c r="AE245" i="1"/>
  <c r="AJ245" i="1" s="1"/>
  <c r="AJ247" i="1"/>
  <c r="L248" i="1"/>
  <c r="AH248" i="1"/>
  <c r="W248" i="1"/>
  <c r="K249" i="1"/>
  <c r="AJ249" i="1"/>
  <c r="AA251" i="1"/>
  <c r="J252" i="1"/>
  <c r="AA252" i="1"/>
  <c r="AC252" i="1"/>
  <c r="AA253" i="1"/>
  <c r="AA254" i="1"/>
  <c r="AC254" i="1"/>
  <c r="AA256" i="1"/>
  <c r="J261" i="1"/>
  <c r="AA261" i="1"/>
  <c r="AC261" i="1"/>
  <c r="AA266" i="1"/>
  <c r="J271" i="1"/>
  <c r="AA271" i="1"/>
  <c r="AC271" i="1"/>
  <c r="J280" i="1"/>
  <c r="AH280" i="1"/>
  <c r="AC280" i="1"/>
  <c r="AJ281" i="1"/>
  <c r="K282" i="1"/>
  <c r="W282" i="1"/>
  <c r="AH283" i="1"/>
  <c r="J285" i="1"/>
  <c r="AH285" i="1"/>
  <c r="AC285" i="1"/>
  <c r="AJ286" i="1"/>
  <c r="W287" i="1"/>
  <c r="AA288" i="1"/>
  <c r="AH290" i="1"/>
  <c r="AC290" i="1"/>
  <c r="AC295" i="1"/>
  <c r="W300" i="1"/>
  <c r="AJ300" i="1"/>
  <c r="AC305" i="1"/>
  <c r="W313" i="1"/>
  <c r="J50" i="1"/>
  <c r="AA50" i="1"/>
  <c r="AC50" i="1"/>
  <c r="AH55" i="1"/>
  <c r="AC55" i="1"/>
  <c r="J60" i="1"/>
  <c r="AH65" i="1"/>
  <c r="AC65" i="1"/>
  <c r="AC176" i="1"/>
  <c r="AA177" i="1"/>
  <c r="AC177" i="1"/>
  <c r="AC178" i="1"/>
  <c r="J179" i="1"/>
  <c r="AC181" i="1"/>
  <c r="AC183" i="1"/>
  <c r="W174" i="1"/>
  <c r="AJ174" i="1"/>
  <c r="L13" i="1"/>
  <c r="L15" i="1"/>
  <c r="L19" i="1"/>
  <c r="L20" i="1"/>
  <c r="AJ75" i="1"/>
  <c r="AC175" i="1"/>
  <c r="AH178" i="1"/>
  <c r="AA179" i="1"/>
  <c r="AC179" i="1"/>
  <c r="AJ180" i="1"/>
  <c r="AC185" i="1"/>
  <c r="AC193" i="1"/>
  <c r="AC25" i="1"/>
  <c r="W30" i="1"/>
  <c r="AA40" i="1"/>
  <c r="AC40" i="1"/>
  <c r="AJ45" i="1"/>
  <c r="AA60" i="1"/>
  <c r="AC60" i="1"/>
  <c r="W70" i="1"/>
  <c r="AJ80" i="1"/>
  <c r="AC85" i="1"/>
  <c r="J165" i="1"/>
  <c r="AH165" i="1"/>
  <c r="AC165" i="1"/>
  <c r="AJ166" i="1"/>
  <c r="K167" i="1"/>
  <c r="W167" i="1"/>
  <c r="AA168" i="1"/>
  <c r="AJ170" i="1"/>
  <c r="W183" i="1"/>
  <c r="AC187" i="1"/>
  <c r="AC191" i="1"/>
  <c r="AC192" i="1"/>
  <c r="G7" i="10"/>
  <c r="AA7" i="10"/>
  <c r="AC7" i="10"/>
  <c r="AE7" i="10"/>
  <c r="L12" i="10"/>
  <c r="N12" i="10"/>
  <c r="P12" i="10"/>
  <c r="R12" i="10"/>
  <c r="V12" i="10"/>
  <c r="X12" i="10"/>
  <c r="L7" i="10"/>
  <c r="N7" i="10"/>
  <c r="P7" i="10"/>
  <c r="R7" i="10"/>
  <c r="V7" i="10"/>
  <c r="AA12" i="10"/>
  <c r="AC12" i="10"/>
  <c r="K198" i="1"/>
  <c r="O198" i="1"/>
  <c r="Q198" i="1"/>
  <c r="S198" i="1"/>
  <c r="U198" i="1"/>
  <c r="Y198" i="1"/>
  <c r="J203" i="1"/>
  <c r="L203" i="1"/>
  <c r="AD203" i="1"/>
  <c r="AF203" i="1"/>
  <c r="AH203" i="1"/>
  <c r="M211" i="1"/>
  <c r="AE211" i="1"/>
  <c r="J212" i="1"/>
  <c r="L212" i="1"/>
  <c r="AD212" i="1"/>
  <c r="AF212" i="1"/>
  <c r="AH212" i="1"/>
  <c r="K213" i="1"/>
  <c r="O213" i="1"/>
  <c r="Q213" i="1"/>
  <c r="S213" i="1"/>
  <c r="U213" i="1"/>
  <c r="Y213" i="1"/>
  <c r="J214" i="1"/>
  <c r="L214" i="1"/>
  <c r="AD214" i="1"/>
  <c r="AF214" i="1"/>
  <c r="AH214" i="1"/>
  <c r="K215" i="1"/>
  <c r="O215" i="1"/>
  <c r="Q215" i="1"/>
  <c r="S215" i="1"/>
  <c r="U215" i="1"/>
  <c r="Y215" i="1"/>
  <c r="N216" i="1"/>
  <c r="Q216" i="1" s="1"/>
  <c r="R216" i="1"/>
  <c r="W216" i="1" s="1"/>
  <c r="X216" i="1"/>
  <c r="K217" i="1"/>
  <c r="O217" i="1"/>
  <c r="Q217" i="1"/>
  <c r="S217" i="1"/>
  <c r="U217" i="1"/>
  <c r="Y217" i="1"/>
  <c r="J218" i="1"/>
  <c r="L218" i="1"/>
  <c r="AD218" i="1"/>
  <c r="AF218" i="1"/>
  <c r="AH218" i="1"/>
  <c r="K219" i="1"/>
  <c r="O219" i="1"/>
  <c r="Q219" i="1"/>
  <c r="S219" i="1"/>
  <c r="U219" i="1"/>
  <c r="Y219" i="1"/>
  <c r="J220" i="1"/>
  <c r="L220" i="1"/>
  <c r="AD220" i="1"/>
  <c r="AF220" i="1"/>
  <c r="AH220" i="1"/>
  <c r="K222" i="1"/>
  <c r="O222" i="1"/>
  <c r="Q222" i="1"/>
  <c r="S222" i="1"/>
  <c r="U222" i="1"/>
  <c r="Y222" i="1"/>
  <c r="J227" i="1"/>
  <c r="L227" i="1"/>
  <c r="AD227" i="1"/>
  <c r="AF227" i="1"/>
  <c r="AH227" i="1"/>
  <c r="K232" i="1"/>
  <c r="O232" i="1"/>
  <c r="Q232" i="1"/>
  <c r="S232" i="1"/>
  <c r="U232" i="1"/>
  <c r="Y232" i="1"/>
  <c r="J237" i="1"/>
  <c r="L237" i="1"/>
  <c r="AD237" i="1"/>
  <c r="AF237" i="1"/>
  <c r="AH237" i="1"/>
  <c r="AD245" i="1"/>
  <c r="U245" i="1"/>
  <c r="J246" i="1"/>
  <c r="AA246" i="1"/>
  <c r="AC246" i="1"/>
  <c r="AD198" i="1"/>
  <c r="AF198" i="1"/>
  <c r="O203" i="1"/>
  <c r="Q203" i="1"/>
  <c r="S203" i="1"/>
  <c r="U203" i="1"/>
  <c r="Y203" i="1"/>
  <c r="O212" i="1"/>
  <c r="Q212" i="1"/>
  <c r="S212" i="1"/>
  <c r="U212" i="1"/>
  <c r="Y212" i="1"/>
  <c r="AD213" i="1"/>
  <c r="AF213" i="1"/>
  <c r="O214" i="1"/>
  <c r="Q214" i="1"/>
  <c r="S214" i="1"/>
  <c r="U214" i="1"/>
  <c r="Y214" i="1"/>
  <c r="AD215" i="1"/>
  <c r="AF215" i="1"/>
  <c r="Y216" i="1"/>
  <c r="AD217" i="1"/>
  <c r="AF217" i="1"/>
  <c r="O218" i="1"/>
  <c r="Q218" i="1"/>
  <c r="S218" i="1"/>
  <c r="U218" i="1"/>
  <c r="Y218" i="1"/>
  <c r="AD219" i="1"/>
  <c r="AF219" i="1"/>
  <c r="O220" i="1"/>
  <c r="Q220" i="1"/>
  <c r="S220" i="1"/>
  <c r="U220" i="1"/>
  <c r="Y220" i="1"/>
  <c r="AD222" i="1"/>
  <c r="AF222" i="1"/>
  <c r="O227" i="1"/>
  <c r="Q227" i="1"/>
  <c r="S227" i="1"/>
  <c r="U227" i="1"/>
  <c r="Y227" i="1"/>
  <c r="AD232" i="1"/>
  <c r="AF232" i="1"/>
  <c r="O237" i="1"/>
  <c r="Q237" i="1"/>
  <c r="S237" i="1"/>
  <c r="U237" i="1"/>
  <c r="Y237" i="1"/>
  <c r="AD246" i="1"/>
  <c r="AF246" i="1"/>
  <c r="AH246" i="1"/>
  <c r="AA247" i="1"/>
  <c r="Y247" i="1"/>
  <c r="U247" i="1"/>
  <c r="AH247" i="1"/>
  <c r="AF247" i="1"/>
  <c r="AD247" i="1"/>
  <c r="J247" i="1"/>
  <c r="O247" i="1"/>
  <c r="Q247" i="1"/>
  <c r="S247" i="1"/>
  <c r="O246" i="1"/>
  <c r="Q246" i="1"/>
  <c r="S246" i="1"/>
  <c r="U246" i="1"/>
  <c r="Y246" i="1"/>
  <c r="L247" i="1"/>
  <c r="K248" i="1"/>
  <c r="O248" i="1"/>
  <c r="Q248" i="1"/>
  <c r="S248" i="1"/>
  <c r="U248" i="1"/>
  <c r="Y248" i="1"/>
  <c r="J249" i="1"/>
  <c r="L249" i="1"/>
  <c r="AD249" i="1"/>
  <c r="AF249" i="1"/>
  <c r="AH249" i="1"/>
  <c r="M250" i="1"/>
  <c r="AE250" i="1"/>
  <c r="J251" i="1"/>
  <c r="L251" i="1"/>
  <c r="AD251" i="1"/>
  <c r="AF251" i="1"/>
  <c r="AH251" i="1"/>
  <c r="K252" i="1"/>
  <c r="O252" i="1"/>
  <c r="Q252" i="1"/>
  <c r="S252" i="1"/>
  <c r="U252" i="1"/>
  <c r="Y252" i="1"/>
  <c r="J253" i="1"/>
  <c r="L253" i="1"/>
  <c r="AD253" i="1"/>
  <c r="AF253" i="1"/>
  <c r="AH253" i="1"/>
  <c r="K254" i="1"/>
  <c r="O254" i="1"/>
  <c r="Q254" i="1"/>
  <c r="S254" i="1"/>
  <c r="U254" i="1"/>
  <c r="Y254" i="1"/>
  <c r="J256" i="1"/>
  <c r="L256" i="1"/>
  <c r="AD256" i="1"/>
  <c r="AF256" i="1"/>
  <c r="AH256" i="1"/>
  <c r="K261" i="1"/>
  <c r="O261" i="1"/>
  <c r="Q261" i="1"/>
  <c r="S261" i="1"/>
  <c r="U261" i="1"/>
  <c r="Y261" i="1"/>
  <c r="J266" i="1"/>
  <c r="L266" i="1"/>
  <c r="AD266" i="1"/>
  <c r="AF266" i="1"/>
  <c r="AH266" i="1"/>
  <c r="K271" i="1"/>
  <c r="O271" i="1"/>
  <c r="Q271" i="1"/>
  <c r="S271" i="1"/>
  <c r="U271" i="1"/>
  <c r="Y271" i="1"/>
  <c r="L279" i="1"/>
  <c r="K280" i="1"/>
  <c r="O280" i="1"/>
  <c r="Q280" i="1"/>
  <c r="S280" i="1"/>
  <c r="U280" i="1"/>
  <c r="Y280" i="1"/>
  <c r="AA280" i="1"/>
  <c r="J281" i="1"/>
  <c r="AD281" i="1"/>
  <c r="AF281" i="1"/>
  <c r="AH281" i="1"/>
  <c r="O282" i="1"/>
  <c r="Q282" i="1"/>
  <c r="S282" i="1"/>
  <c r="U282" i="1"/>
  <c r="Y282" i="1"/>
  <c r="AA282" i="1"/>
  <c r="J283" i="1"/>
  <c r="AD248" i="1"/>
  <c r="AF248" i="1"/>
  <c r="O249" i="1"/>
  <c r="Q249" i="1"/>
  <c r="S249" i="1"/>
  <c r="U249" i="1"/>
  <c r="Y249" i="1"/>
  <c r="O251" i="1"/>
  <c r="Q251" i="1"/>
  <c r="S251" i="1"/>
  <c r="U251" i="1"/>
  <c r="Y251" i="1"/>
  <c r="AD252" i="1"/>
  <c r="AF252" i="1"/>
  <c r="O253" i="1"/>
  <c r="Q253" i="1"/>
  <c r="S253" i="1"/>
  <c r="U253" i="1"/>
  <c r="Y253" i="1"/>
  <c r="AD254" i="1"/>
  <c r="AF254" i="1"/>
  <c r="O256" i="1"/>
  <c r="Q256" i="1"/>
  <c r="S256" i="1"/>
  <c r="U256" i="1"/>
  <c r="Y256" i="1"/>
  <c r="AD261" i="1"/>
  <c r="AF261" i="1"/>
  <c r="O266" i="1"/>
  <c r="Q266" i="1"/>
  <c r="S266" i="1"/>
  <c r="U266" i="1"/>
  <c r="Y266" i="1"/>
  <c r="AD271" i="1"/>
  <c r="AF271" i="1"/>
  <c r="Q279" i="1"/>
  <c r="AD280" i="1"/>
  <c r="O281" i="1"/>
  <c r="Q281" i="1"/>
  <c r="S281" i="1"/>
  <c r="U281" i="1"/>
  <c r="Y281" i="1"/>
  <c r="AD282" i="1"/>
  <c r="AF282" i="1"/>
  <c r="O283" i="1"/>
  <c r="Q283" i="1"/>
  <c r="S283" i="1"/>
  <c r="U283" i="1"/>
  <c r="Y283" i="1"/>
  <c r="AA283" i="1"/>
  <c r="AD283" i="1"/>
  <c r="AF283" i="1"/>
  <c r="AA284" i="1"/>
  <c r="AD284" i="1"/>
  <c r="O284" i="1"/>
  <c r="Q284" i="1"/>
  <c r="S284" i="1"/>
  <c r="U284" i="1"/>
  <c r="K285" i="1"/>
  <c r="O285" i="1"/>
  <c r="Q285" i="1"/>
  <c r="S285" i="1"/>
  <c r="U285" i="1"/>
  <c r="Y285" i="1"/>
  <c r="AA285" i="1"/>
  <c r="J286" i="1"/>
  <c r="AD286" i="1"/>
  <c r="AF286" i="1"/>
  <c r="AH286" i="1"/>
  <c r="O287" i="1"/>
  <c r="Q287" i="1"/>
  <c r="S287" i="1"/>
  <c r="U287" i="1"/>
  <c r="Y287" i="1"/>
  <c r="AA287" i="1"/>
  <c r="J288" i="1"/>
  <c r="AD288" i="1"/>
  <c r="AF288" i="1"/>
  <c r="AH288" i="1"/>
  <c r="O290" i="1"/>
  <c r="Q290" i="1"/>
  <c r="S290" i="1"/>
  <c r="U290" i="1"/>
  <c r="Y290" i="1"/>
  <c r="AA290" i="1"/>
  <c r="J295" i="1"/>
  <c r="AD295" i="1"/>
  <c r="AF295" i="1"/>
  <c r="AH295" i="1"/>
  <c r="O300" i="1"/>
  <c r="Q300" i="1"/>
  <c r="S300" i="1"/>
  <c r="U300" i="1"/>
  <c r="Y300" i="1"/>
  <c r="AA300" i="1"/>
  <c r="AD305" i="1"/>
  <c r="AF305" i="1"/>
  <c r="AH305" i="1"/>
  <c r="O313" i="1"/>
  <c r="Q313" i="1"/>
  <c r="S313" i="1"/>
  <c r="U313" i="1"/>
  <c r="Y313" i="1"/>
  <c r="AA313" i="1"/>
  <c r="AD318" i="1"/>
  <c r="AF318" i="1"/>
  <c r="AH318" i="1"/>
  <c r="O324" i="1"/>
  <c r="Q324" i="1"/>
  <c r="S324" i="1"/>
  <c r="U324" i="1"/>
  <c r="Y324" i="1"/>
  <c r="AA324" i="1"/>
  <c r="AD329" i="1"/>
  <c r="AF329" i="1"/>
  <c r="AH329" i="1"/>
  <c r="AD285" i="1"/>
  <c r="O286" i="1"/>
  <c r="Q286" i="1"/>
  <c r="S286" i="1"/>
  <c r="U286" i="1"/>
  <c r="Y286" i="1"/>
  <c r="AD287" i="1"/>
  <c r="AF287" i="1"/>
  <c r="O288" i="1"/>
  <c r="Q288" i="1"/>
  <c r="S288" i="1"/>
  <c r="U288" i="1"/>
  <c r="Y288" i="1"/>
  <c r="AD290" i="1"/>
  <c r="AF290" i="1"/>
  <c r="O295" i="1"/>
  <c r="Q295" i="1"/>
  <c r="S295" i="1"/>
  <c r="U295" i="1"/>
  <c r="Y295" i="1"/>
  <c r="AD300" i="1"/>
  <c r="AF300" i="1"/>
  <c r="O305" i="1"/>
  <c r="Q305" i="1"/>
  <c r="S305" i="1"/>
  <c r="U305" i="1"/>
  <c r="Y305" i="1"/>
  <c r="AD313" i="1"/>
  <c r="AF313" i="1"/>
  <c r="O318" i="1"/>
  <c r="Q318" i="1"/>
  <c r="S318" i="1"/>
  <c r="U318" i="1"/>
  <c r="Y318" i="1"/>
  <c r="AD324" i="1"/>
  <c r="AF324" i="1"/>
  <c r="O329" i="1"/>
  <c r="Q329" i="1"/>
  <c r="S329" i="1"/>
  <c r="U329" i="1"/>
  <c r="Y329" i="1"/>
  <c r="J130" i="8"/>
  <c r="AD130" i="8"/>
  <c r="AF130" i="8"/>
  <c r="AH130" i="8"/>
  <c r="O135" i="8"/>
  <c r="Q135" i="8"/>
  <c r="S135" i="8"/>
  <c r="U135" i="8"/>
  <c r="Y135" i="8"/>
  <c r="AA135" i="8"/>
  <c r="O130" i="8"/>
  <c r="Q130" i="8"/>
  <c r="S130" i="8"/>
  <c r="U130" i="8"/>
  <c r="Y130" i="8"/>
  <c r="AD135" i="8"/>
  <c r="AF135" i="8"/>
  <c r="L164" i="1"/>
  <c r="O165" i="1"/>
  <c r="Q165" i="1"/>
  <c r="S165" i="1"/>
  <c r="U165" i="1"/>
  <c r="Y165" i="1"/>
  <c r="AA165" i="1"/>
  <c r="J166" i="1"/>
  <c r="AD166" i="1"/>
  <c r="AF166" i="1"/>
  <c r="AH166" i="1"/>
  <c r="O167" i="1"/>
  <c r="Q167" i="1"/>
  <c r="S167" i="1"/>
  <c r="U167" i="1"/>
  <c r="Y167" i="1"/>
  <c r="AA167" i="1"/>
  <c r="J168" i="1"/>
  <c r="AD168" i="1"/>
  <c r="AF168" i="1"/>
  <c r="AH168" i="1"/>
  <c r="J170" i="1"/>
  <c r="AD170" i="1"/>
  <c r="AF170" i="1"/>
  <c r="AH170" i="1"/>
  <c r="J171" i="1"/>
  <c r="AA171" i="1"/>
  <c r="AC171" i="1"/>
  <c r="O164" i="1"/>
  <c r="Q164" i="1"/>
  <c r="S164" i="1"/>
  <c r="U164" i="1"/>
  <c r="AD165" i="1"/>
  <c r="AF165" i="1"/>
  <c r="O166" i="1"/>
  <c r="Q166" i="1"/>
  <c r="S166" i="1"/>
  <c r="U166" i="1"/>
  <c r="Y166" i="1"/>
  <c r="AD167" i="1"/>
  <c r="AF167" i="1"/>
  <c r="O168" i="1"/>
  <c r="Q168" i="1"/>
  <c r="S168" i="1"/>
  <c r="U168" i="1"/>
  <c r="Y168" i="1"/>
  <c r="O170" i="1"/>
  <c r="Q170" i="1"/>
  <c r="S170" i="1"/>
  <c r="U170" i="1"/>
  <c r="Y170" i="1"/>
  <c r="AD171" i="1"/>
  <c r="AF171" i="1"/>
  <c r="AH171" i="1"/>
  <c r="O172" i="1"/>
  <c r="Q172" i="1"/>
  <c r="S172" i="1"/>
  <c r="U172" i="1"/>
  <c r="Y172" i="1"/>
  <c r="AA172" i="1"/>
  <c r="AD173" i="1"/>
  <c r="AF173" i="1"/>
  <c r="AH173" i="1"/>
  <c r="AD175" i="1"/>
  <c r="AF175" i="1"/>
  <c r="AH175" i="1"/>
  <c r="O176" i="1"/>
  <c r="Q176" i="1"/>
  <c r="S176" i="1"/>
  <c r="U176" i="1"/>
  <c r="Y176" i="1"/>
  <c r="AA176" i="1"/>
  <c r="AD177" i="1"/>
  <c r="AF177" i="1"/>
  <c r="AH177" i="1"/>
  <c r="O178" i="1"/>
  <c r="Q178" i="1"/>
  <c r="S178" i="1"/>
  <c r="U178" i="1"/>
  <c r="Y178" i="1"/>
  <c r="AA178" i="1"/>
  <c r="AD179" i="1"/>
  <c r="AF179" i="1"/>
  <c r="AH179" i="1"/>
  <c r="O180" i="1"/>
  <c r="Q180" i="1"/>
  <c r="S180" i="1"/>
  <c r="U180" i="1"/>
  <c r="Y180" i="1"/>
  <c r="AA180" i="1"/>
  <c r="AD181" i="1"/>
  <c r="AF181" i="1"/>
  <c r="AH181" i="1"/>
  <c r="AH182" i="1"/>
  <c r="AF182" i="1"/>
  <c r="AD182" i="1"/>
  <c r="J182" i="1"/>
  <c r="O182" i="1"/>
  <c r="Q182" i="1"/>
  <c r="S182" i="1"/>
  <c r="U182" i="1"/>
  <c r="Y182" i="1"/>
  <c r="AA182" i="1"/>
  <c r="O171" i="1"/>
  <c r="Q171" i="1"/>
  <c r="S171" i="1"/>
  <c r="U171" i="1"/>
  <c r="Y171" i="1"/>
  <c r="J172" i="1"/>
  <c r="L172" i="1"/>
  <c r="AD172" i="1"/>
  <c r="AF172" i="1"/>
  <c r="O173" i="1"/>
  <c r="Q173" i="1"/>
  <c r="S173" i="1"/>
  <c r="U173" i="1"/>
  <c r="Y173" i="1"/>
  <c r="N174" i="1"/>
  <c r="O175" i="1"/>
  <c r="Q175" i="1"/>
  <c r="S175" i="1"/>
  <c r="U175" i="1"/>
  <c r="Y175" i="1"/>
  <c r="J176" i="1"/>
  <c r="AD176" i="1"/>
  <c r="AF176" i="1"/>
  <c r="O177" i="1"/>
  <c r="Q177" i="1"/>
  <c r="S177" i="1"/>
  <c r="U177" i="1"/>
  <c r="Y177" i="1"/>
  <c r="J178" i="1"/>
  <c r="AD178" i="1"/>
  <c r="AF178" i="1"/>
  <c r="O179" i="1"/>
  <c r="Q179" i="1"/>
  <c r="S179" i="1"/>
  <c r="U179" i="1"/>
  <c r="Y179" i="1"/>
  <c r="J180" i="1"/>
  <c r="AD180" i="1"/>
  <c r="AF180" i="1"/>
  <c r="O181" i="1"/>
  <c r="Q181" i="1"/>
  <c r="S181" i="1"/>
  <c r="U181" i="1"/>
  <c r="Y181" i="1"/>
  <c r="K182" i="1"/>
  <c r="L182" i="1"/>
  <c r="K183" i="1"/>
  <c r="O183" i="1"/>
  <c r="Q183" i="1"/>
  <c r="S183" i="1"/>
  <c r="U183" i="1"/>
  <c r="Y183" i="1"/>
  <c r="AA183" i="1"/>
  <c r="L184" i="1"/>
  <c r="K185" i="1"/>
  <c r="O185" i="1"/>
  <c r="Q185" i="1"/>
  <c r="S185" i="1"/>
  <c r="U185" i="1"/>
  <c r="Y185" i="1"/>
  <c r="AA185" i="1"/>
  <c r="J186" i="1"/>
  <c r="AD186" i="1"/>
  <c r="AF186" i="1"/>
  <c r="AH186" i="1"/>
  <c r="O187" i="1"/>
  <c r="Q187" i="1"/>
  <c r="S187" i="1"/>
  <c r="U187" i="1"/>
  <c r="Y187" i="1"/>
  <c r="AA187" i="1"/>
  <c r="J188" i="1"/>
  <c r="AD188" i="1"/>
  <c r="AF188" i="1"/>
  <c r="AH188" i="1"/>
  <c r="O189" i="1"/>
  <c r="Q189" i="1"/>
  <c r="S189" i="1"/>
  <c r="U189" i="1"/>
  <c r="J190" i="1"/>
  <c r="AD190" i="1"/>
  <c r="AF190" i="1"/>
  <c r="AH190" i="1"/>
  <c r="O191" i="1"/>
  <c r="Q191" i="1"/>
  <c r="S191" i="1"/>
  <c r="U191" i="1"/>
  <c r="Y191" i="1"/>
  <c r="AA191" i="1"/>
  <c r="J192" i="1"/>
  <c r="AD192" i="1"/>
  <c r="AF192" i="1"/>
  <c r="AH192" i="1"/>
  <c r="O193" i="1"/>
  <c r="Q193" i="1"/>
  <c r="S193" i="1"/>
  <c r="U193" i="1"/>
  <c r="Y193" i="1"/>
  <c r="AA193" i="1"/>
  <c r="AD183" i="1"/>
  <c r="S184" i="1"/>
  <c r="AD185" i="1"/>
  <c r="O186" i="1"/>
  <c r="Q186" i="1"/>
  <c r="S186" i="1"/>
  <c r="U186" i="1"/>
  <c r="Y186" i="1"/>
  <c r="AD187" i="1"/>
  <c r="AF187" i="1"/>
  <c r="O188" i="1"/>
  <c r="Q188" i="1"/>
  <c r="S188" i="1"/>
  <c r="U188" i="1"/>
  <c r="Y188" i="1"/>
  <c r="O190" i="1"/>
  <c r="Q190" i="1"/>
  <c r="S190" i="1"/>
  <c r="U190" i="1"/>
  <c r="Y190" i="1"/>
  <c r="AD191" i="1"/>
  <c r="AF191" i="1"/>
  <c r="O192" i="1"/>
  <c r="Q192" i="1"/>
  <c r="S192" i="1"/>
  <c r="U192" i="1"/>
  <c r="Y192" i="1"/>
  <c r="AD193" i="1"/>
  <c r="AF193" i="1"/>
  <c r="AD148" i="1"/>
  <c r="AF148" i="1"/>
  <c r="AH148" i="1"/>
  <c r="O153" i="1"/>
  <c r="Q153" i="1"/>
  <c r="S153" i="1"/>
  <c r="U153" i="1"/>
  <c r="Y153" i="1"/>
  <c r="AA153" i="1"/>
  <c r="O148" i="1"/>
  <c r="Q148" i="1"/>
  <c r="S148" i="1"/>
  <c r="U148" i="1"/>
  <c r="Y148" i="1"/>
  <c r="J153" i="1"/>
  <c r="L153" i="1"/>
  <c r="AD153" i="1"/>
  <c r="AF153" i="1"/>
  <c r="AD138" i="1"/>
  <c r="AF138" i="1"/>
  <c r="AH138" i="1"/>
  <c r="O143" i="1"/>
  <c r="Q143" i="1"/>
  <c r="S143" i="1"/>
  <c r="U143" i="1"/>
  <c r="Y143" i="1"/>
  <c r="AA143" i="1"/>
  <c r="O138" i="1"/>
  <c r="Q138" i="1"/>
  <c r="S138" i="1"/>
  <c r="U138" i="1"/>
  <c r="Y138" i="1"/>
  <c r="J143" i="1"/>
  <c r="AD143" i="1"/>
  <c r="AF143" i="1"/>
  <c r="J128" i="1"/>
  <c r="AD128" i="1"/>
  <c r="AF128" i="1"/>
  <c r="AH128" i="1"/>
  <c r="O133" i="1"/>
  <c r="Q133" i="1"/>
  <c r="S133" i="1"/>
  <c r="U133" i="1"/>
  <c r="Y133" i="1"/>
  <c r="AA133" i="1"/>
  <c r="O128" i="1"/>
  <c r="Q128" i="1"/>
  <c r="S128" i="1"/>
  <c r="U128" i="1"/>
  <c r="Y128" i="1"/>
  <c r="AD133" i="1"/>
  <c r="AF133" i="1"/>
  <c r="AD118" i="1"/>
  <c r="AF118" i="1"/>
  <c r="AH118" i="1"/>
  <c r="O123" i="1"/>
  <c r="Q123" i="1"/>
  <c r="S123" i="1"/>
  <c r="U123" i="1"/>
  <c r="Y123" i="1"/>
  <c r="AA123" i="1"/>
  <c r="O118" i="1"/>
  <c r="Q118" i="1"/>
  <c r="S118" i="1"/>
  <c r="U118" i="1"/>
  <c r="Y118" i="1"/>
  <c r="AD123" i="1"/>
  <c r="AF123" i="1"/>
  <c r="J108" i="1"/>
  <c r="AD108" i="1"/>
  <c r="AF108" i="1"/>
  <c r="AH108" i="1"/>
  <c r="O113" i="1"/>
  <c r="Q113" i="1"/>
  <c r="S113" i="1"/>
  <c r="U113" i="1"/>
  <c r="Y113" i="1"/>
  <c r="AA113" i="1"/>
  <c r="O108" i="1"/>
  <c r="Q108" i="1"/>
  <c r="S108" i="1"/>
  <c r="U108" i="1"/>
  <c r="Y108" i="1"/>
  <c r="AD113" i="1"/>
  <c r="AF113" i="1"/>
  <c r="W13" i="1"/>
  <c r="AJ13" i="1"/>
  <c r="K14" i="1"/>
  <c r="W14" i="1"/>
  <c r="AJ14" i="1"/>
  <c r="W15" i="1"/>
  <c r="AJ15" i="1"/>
  <c r="K16" i="1"/>
  <c r="W16" i="1"/>
  <c r="AJ16" i="1"/>
  <c r="W17" i="1"/>
  <c r="W18" i="1"/>
  <c r="AJ18" i="1"/>
  <c r="W19" i="1"/>
  <c r="AJ19" i="1"/>
  <c r="K20" i="1"/>
  <c r="W20" i="1"/>
  <c r="AJ20" i="1"/>
  <c r="AH21" i="1"/>
  <c r="AD93" i="1"/>
  <c r="AF93" i="1"/>
  <c r="AH93" i="1"/>
  <c r="O98" i="1"/>
  <c r="Q98" i="1"/>
  <c r="S98" i="1"/>
  <c r="U98" i="1"/>
  <c r="Y98" i="1"/>
  <c r="AA98" i="1"/>
  <c r="O93" i="1"/>
  <c r="Q93" i="1"/>
  <c r="S93" i="1"/>
  <c r="U93" i="1"/>
  <c r="Y93" i="1"/>
  <c r="J98" i="1"/>
  <c r="AD98" i="1"/>
  <c r="AF98" i="1"/>
  <c r="J80" i="1"/>
  <c r="AD80" i="1"/>
  <c r="AF80" i="1"/>
  <c r="AH80" i="1"/>
  <c r="O85" i="1"/>
  <c r="Q85" i="1"/>
  <c r="S85" i="1"/>
  <c r="U85" i="1"/>
  <c r="Y85" i="1"/>
  <c r="AA85" i="1"/>
  <c r="O80" i="1"/>
  <c r="Q80" i="1"/>
  <c r="S80" i="1"/>
  <c r="U80" i="1"/>
  <c r="Y80" i="1"/>
  <c r="AD85" i="1"/>
  <c r="AF85" i="1"/>
  <c r="AD70" i="1"/>
  <c r="AF70" i="1"/>
  <c r="AH70" i="1"/>
  <c r="O75" i="1"/>
  <c r="Q75" i="1"/>
  <c r="S75" i="1"/>
  <c r="U75" i="1"/>
  <c r="Y75" i="1"/>
  <c r="AA75" i="1"/>
  <c r="O70" i="1"/>
  <c r="Q70" i="1"/>
  <c r="S70" i="1"/>
  <c r="U70" i="1"/>
  <c r="Y70" i="1"/>
  <c r="AD75" i="1"/>
  <c r="AF75" i="1"/>
  <c r="AD60" i="1"/>
  <c r="AF60" i="1"/>
  <c r="AH60" i="1"/>
  <c r="O65" i="1"/>
  <c r="Q65" i="1"/>
  <c r="S65" i="1"/>
  <c r="U65" i="1"/>
  <c r="Y65" i="1"/>
  <c r="AA65" i="1"/>
  <c r="O60" i="1"/>
  <c r="Q60" i="1"/>
  <c r="S60" i="1"/>
  <c r="U60" i="1"/>
  <c r="Y60" i="1"/>
  <c r="J65" i="1"/>
  <c r="AD65" i="1"/>
  <c r="AF65" i="1"/>
  <c r="AD50" i="1"/>
  <c r="AF50" i="1"/>
  <c r="AH50" i="1"/>
  <c r="O55" i="1"/>
  <c r="Q55" i="1"/>
  <c r="S55" i="1"/>
  <c r="U55" i="1"/>
  <c r="Y55" i="1"/>
  <c r="AA55" i="1"/>
  <c r="O50" i="1"/>
  <c r="Q50" i="1"/>
  <c r="S50" i="1"/>
  <c r="U50" i="1"/>
  <c r="Y50" i="1"/>
  <c r="J55" i="1"/>
  <c r="AD55" i="1"/>
  <c r="AF55" i="1"/>
  <c r="AD40" i="1"/>
  <c r="AF40" i="1"/>
  <c r="AH40" i="1"/>
  <c r="O45" i="1"/>
  <c r="Q45" i="1"/>
  <c r="S45" i="1"/>
  <c r="U45" i="1"/>
  <c r="Y45" i="1"/>
  <c r="AA45" i="1"/>
  <c r="O40" i="1"/>
  <c r="Q40" i="1"/>
  <c r="S40" i="1"/>
  <c r="U40" i="1"/>
  <c r="Y40" i="1"/>
  <c r="J45" i="1"/>
  <c r="AD45" i="1"/>
  <c r="AF45" i="1"/>
  <c r="AC16" i="1"/>
  <c r="J25" i="1"/>
  <c r="AD25" i="1"/>
  <c r="AF25" i="1"/>
  <c r="AH25" i="1"/>
  <c r="O30" i="1"/>
  <c r="Q30" i="1"/>
  <c r="S30" i="1"/>
  <c r="U30" i="1"/>
  <c r="Y30" i="1"/>
  <c r="AA30" i="1"/>
  <c r="W12" i="1"/>
  <c r="AA13" i="1"/>
  <c r="AH14" i="1"/>
  <c r="AC14" i="1"/>
  <c r="AA18" i="1"/>
  <c r="AC18" i="1"/>
  <c r="AC21" i="1"/>
  <c r="O25" i="1"/>
  <c r="Q25" i="1"/>
  <c r="S25" i="1"/>
  <c r="U25" i="1"/>
  <c r="Y25" i="1"/>
  <c r="AD30" i="1"/>
  <c r="AF30" i="1"/>
  <c r="O12" i="1"/>
  <c r="S12" i="1"/>
  <c r="J13" i="1"/>
  <c r="AD13" i="1"/>
  <c r="AF13" i="1"/>
  <c r="AH13" i="1"/>
  <c r="O14" i="1"/>
  <c r="Q14" i="1"/>
  <c r="S14" i="1"/>
  <c r="U14" i="1"/>
  <c r="Y14" i="1"/>
  <c r="AA14" i="1"/>
  <c r="J15" i="1"/>
  <c r="AD15" i="1"/>
  <c r="AF15" i="1"/>
  <c r="AH15" i="1"/>
  <c r="O16" i="1"/>
  <c r="Q16" i="1"/>
  <c r="S16" i="1"/>
  <c r="U16" i="1"/>
  <c r="Y16" i="1"/>
  <c r="AA16" i="1"/>
  <c r="K18" i="1"/>
  <c r="O13" i="1"/>
  <c r="Q13" i="1"/>
  <c r="S13" i="1"/>
  <c r="U13" i="1"/>
  <c r="Y13" i="1"/>
  <c r="AD14" i="1"/>
  <c r="AF14" i="1"/>
  <c r="O15" i="1"/>
  <c r="Q15" i="1"/>
  <c r="S15" i="1"/>
  <c r="U15" i="1"/>
  <c r="Y15" i="1"/>
  <c r="AD16" i="1"/>
  <c r="AF16" i="1"/>
  <c r="Q17" i="1"/>
  <c r="AD18" i="1"/>
  <c r="AF18" i="1"/>
  <c r="AH18" i="1"/>
  <c r="O19" i="1"/>
  <c r="Q19" i="1"/>
  <c r="S19" i="1"/>
  <c r="U19" i="1"/>
  <c r="Y19" i="1"/>
  <c r="AA19" i="1"/>
  <c r="AD20" i="1"/>
  <c r="AF20" i="1"/>
  <c r="AH20" i="1"/>
  <c r="O21" i="1"/>
  <c r="Q21" i="1"/>
  <c r="S21" i="1"/>
  <c r="U21" i="1"/>
  <c r="Y21" i="1"/>
  <c r="AA21" i="1"/>
  <c r="I91" i="2"/>
  <c r="AC91" i="2"/>
  <c r="AE91" i="2"/>
  <c r="AG91" i="2"/>
  <c r="N92" i="2"/>
  <c r="P92" i="2"/>
  <c r="R92" i="2"/>
  <c r="T92" i="2"/>
  <c r="X92" i="2"/>
  <c r="Z92" i="2"/>
  <c r="AC93" i="2"/>
  <c r="AE93" i="2"/>
  <c r="AG93" i="2"/>
  <c r="N94" i="2"/>
  <c r="P94" i="2"/>
  <c r="R94" i="2"/>
  <c r="T94" i="2"/>
  <c r="X94" i="2"/>
  <c r="Z94" i="2"/>
  <c r="AC95" i="2"/>
  <c r="AE95" i="2"/>
  <c r="AG95" i="2"/>
  <c r="N96" i="2"/>
  <c r="P96" i="2"/>
  <c r="R96" i="2"/>
  <c r="T96" i="2"/>
  <c r="X96" i="2"/>
  <c r="Z96" i="2"/>
  <c r="AC97" i="2"/>
  <c r="AE97" i="2"/>
  <c r="AG97" i="2"/>
  <c r="N98" i="2"/>
  <c r="P98" i="2"/>
  <c r="R98" i="2"/>
  <c r="T98" i="2"/>
  <c r="X98" i="2"/>
  <c r="Z98" i="2"/>
  <c r="AC99" i="2"/>
  <c r="AE99" i="2"/>
  <c r="AG99" i="2"/>
  <c r="N100" i="2"/>
  <c r="P100" i="2"/>
  <c r="R100" i="2"/>
  <c r="T100" i="2"/>
  <c r="X100" i="2"/>
  <c r="Z100" i="2"/>
  <c r="N102" i="2"/>
  <c r="P102" i="2"/>
  <c r="R102" i="2"/>
  <c r="T102" i="2"/>
  <c r="X102" i="2"/>
  <c r="Z102" i="2"/>
  <c r="AC103" i="2"/>
  <c r="AE103" i="2"/>
  <c r="AG103" i="2"/>
  <c r="N104" i="2"/>
  <c r="P104" i="2"/>
  <c r="R104" i="2"/>
  <c r="T104" i="2"/>
  <c r="X104" i="2"/>
  <c r="Z104" i="2"/>
  <c r="AC105" i="2"/>
  <c r="AE105" i="2"/>
  <c r="AG105" i="2"/>
  <c r="N106" i="2"/>
  <c r="P106" i="2"/>
  <c r="R106" i="2"/>
  <c r="T106" i="2"/>
  <c r="X106" i="2"/>
  <c r="Z106" i="2"/>
  <c r="AC107" i="2"/>
  <c r="AE107" i="2"/>
  <c r="AG107" i="2"/>
  <c r="N108" i="2"/>
  <c r="P108" i="2"/>
  <c r="R108" i="2"/>
  <c r="T108" i="2"/>
  <c r="X108" i="2"/>
  <c r="Z108" i="2"/>
  <c r="AC109" i="2"/>
  <c r="AE109" i="2"/>
  <c r="AG109" i="2"/>
  <c r="N110" i="2"/>
  <c r="P110" i="2"/>
  <c r="R110" i="2"/>
  <c r="T110" i="2"/>
  <c r="X110" i="2"/>
  <c r="Z110" i="2"/>
  <c r="U10" i="5"/>
  <c r="F5" i="5"/>
  <c r="H5" i="5"/>
  <c r="J5" i="5"/>
  <c r="L5" i="5"/>
  <c r="P5" i="5"/>
  <c r="R5" i="5"/>
  <c r="W5" i="5"/>
  <c r="Y5" i="5"/>
  <c r="F5" i="6"/>
  <c r="H5" i="6"/>
  <c r="J5" i="6"/>
  <c r="L5" i="6"/>
  <c r="P5" i="6"/>
  <c r="R5" i="6"/>
  <c r="U6" i="6"/>
  <c r="W6" i="6"/>
  <c r="Y6" i="6"/>
  <c r="F7" i="6"/>
  <c r="H7" i="6"/>
  <c r="J7" i="6"/>
  <c r="L7" i="6"/>
  <c r="P7" i="6"/>
  <c r="R7" i="6"/>
  <c r="U8" i="6"/>
  <c r="W8" i="6"/>
  <c r="Y8" i="6"/>
  <c r="B10" i="6"/>
  <c r="E9" i="6"/>
  <c r="Y10" i="6"/>
  <c r="W10" i="6"/>
  <c r="U10" i="6"/>
  <c r="N10" i="6"/>
  <c r="I9" i="6"/>
  <c r="N9" i="6" s="1"/>
  <c r="O18" i="1"/>
  <c r="Q18" i="1"/>
  <c r="S18" i="1"/>
  <c r="U18" i="1"/>
  <c r="Y18" i="1"/>
  <c r="J19" i="1"/>
  <c r="AD19" i="1"/>
  <c r="AF19" i="1"/>
  <c r="O20" i="1"/>
  <c r="Q20" i="1"/>
  <c r="S20" i="1"/>
  <c r="U20" i="1"/>
  <c r="Y20" i="1"/>
  <c r="AD21" i="1"/>
  <c r="AF21" i="1"/>
  <c r="N91" i="2"/>
  <c r="P91" i="2"/>
  <c r="R91" i="2"/>
  <c r="T91" i="2"/>
  <c r="X91" i="2"/>
  <c r="AC92" i="2"/>
  <c r="AE92" i="2"/>
  <c r="N93" i="2"/>
  <c r="P93" i="2"/>
  <c r="R93" i="2"/>
  <c r="T93" i="2"/>
  <c r="X93" i="2"/>
  <c r="AC94" i="2"/>
  <c r="AE94" i="2"/>
  <c r="N95" i="2"/>
  <c r="P95" i="2"/>
  <c r="R95" i="2"/>
  <c r="T95" i="2"/>
  <c r="X95" i="2"/>
  <c r="AC96" i="2"/>
  <c r="AE96" i="2"/>
  <c r="N97" i="2"/>
  <c r="P97" i="2"/>
  <c r="R97" i="2"/>
  <c r="T97" i="2"/>
  <c r="X97" i="2"/>
  <c r="AC98" i="2"/>
  <c r="AE98" i="2"/>
  <c r="N99" i="2"/>
  <c r="P99" i="2"/>
  <c r="R99" i="2"/>
  <c r="T99" i="2"/>
  <c r="X99" i="2"/>
  <c r="AC100" i="2"/>
  <c r="AE100" i="2"/>
  <c r="N101" i="2"/>
  <c r="P101" i="2"/>
  <c r="AC102" i="2"/>
  <c r="AE102" i="2"/>
  <c r="N103" i="2"/>
  <c r="P103" i="2"/>
  <c r="R103" i="2"/>
  <c r="T103" i="2"/>
  <c r="X103" i="2"/>
  <c r="AC104" i="2"/>
  <c r="AE104" i="2"/>
  <c r="N105" i="2"/>
  <c r="P105" i="2"/>
  <c r="R105" i="2"/>
  <c r="T105" i="2"/>
  <c r="X105" i="2"/>
  <c r="AC106" i="2"/>
  <c r="AE106" i="2"/>
  <c r="N107" i="2"/>
  <c r="P107" i="2"/>
  <c r="R107" i="2"/>
  <c r="T107" i="2"/>
  <c r="X107" i="2"/>
  <c r="AC108" i="2"/>
  <c r="AE108" i="2"/>
  <c r="N109" i="2"/>
  <c r="P109" i="2"/>
  <c r="R109" i="2"/>
  <c r="T109" i="2"/>
  <c r="X109" i="2"/>
  <c r="AC110" i="2"/>
  <c r="AE110" i="2"/>
  <c r="F10" i="5"/>
  <c r="H10" i="5"/>
  <c r="J10" i="5"/>
  <c r="L10" i="5"/>
  <c r="P10" i="5"/>
  <c r="R10" i="5"/>
  <c r="W10" i="5"/>
  <c r="D4" i="6"/>
  <c r="V4" i="6"/>
  <c r="A5" i="6"/>
  <c r="C5" i="6"/>
  <c r="U5" i="6"/>
  <c r="W5" i="6"/>
  <c r="F6" i="6"/>
  <c r="H6" i="6"/>
  <c r="J6" i="6"/>
  <c r="L6" i="6"/>
  <c r="P6" i="6"/>
  <c r="A7" i="6"/>
  <c r="C7" i="6"/>
  <c r="U7" i="6"/>
  <c r="W7" i="6"/>
  <c r="F8" i="6"/>
  <c r="H8" i="6"/>
  <c r="J8" i="6"/>
  <c r="L8" i="6"/>
  <c r="P8" i="6"/>
  <c r="Y9" i="6"/>
  <c r="W9" i="6"/>
  <c r="U9" i="6"/>
  <c r="H9" i="6"/>
  <c r="L9" i="6"/>
  <c r="P9" i="6"/>
  <c r="A10" i="6"/>
  <c r="R10" i="6"/>
  <c r="F11" i="6"/>
  <c r="H11" i="6"/>
  <c r="J11" i="6"/>
  <c r="L11" i="6"/>
  <c r="P11" i="6"/>
  <c r="R11" i="6"/>
  <c r="U12" i="6"/>
  <c r="W12" i="6"/>
  <c r="Y12" i="6"/>
  <c r="F13" i="6"/>
  <c r="H13" i="6"/>
  <c r="J13" i="6"/>
  <c r="L13" i="6"/>
  <c r="P13" i="6"/>
  <c r="R13" i="6"/>
  <c r="F15" i="6"/>
  <c r="H15" i="6"/>
  <c r="J15" i="6"/>
  <c r="L15" i="6"/>
  <c r="P15" i="6"/>
  <c r="R15" i="6"/>
  <c r="U16" i="6"/>
  <c r="W16" i="6"/>
  <c r="Y16" i="6"/>
  <c r="F17" i="6"/>
  <c r="H17" i="6"/>
  <c r="J17" i="6"/>
  <c r="L17" i="6"/>
  <c r="P17" i="6"/>
  <c r="R17" i="6"/>
  <c r="U18" i="6"/>
  <c r="W18" i="6"/>
  <c r="Y18" i="6"/>
  <c r="F19" i="6"/>
  <c r="H19" i="6"/>
  <c r="J19" i="6"/>
  <c r="L19" i="6"/>
  <c r="P19" i="6"/>
  <c r="R19" i="6"/>
  <c r="U20" i="6"/>
  <c r="W20" i="6"/>
  <c r="Y20" i="6"/>
  <c r="F21" i="6"/>
  <c r="H21" i="6"/>
  <c r="J21" i="6"/>
  <c r="L21" i="6"/>
  <c r="P21" i="6"/>
  <c r="R21" i="6"/>
  <c r="U22" i="6"/>
  <c r="W22" i="6"/>
  <c r="Y22" i="6"/>
  <c r="F23" i="6"/>
  <c r="H23" i="6"/>
  <c r="J23" i="6"/>
  <c r="L23" i="6"/>
  <c r="P23" i="6"/>
  <c r="R23" i="6"/>
  <c r="U24" i="6"/>
  <c r="W24" i="6"/>
  <c r="Y24" i="6"/>
  <c r="F25" i="6"/>
  <c r="H25" i="6"/>
  <c r="J25" i="6"/>
  <c r="L25" i="6"/>
  <c r="P25" i="6"/>
  <c r="R25" i="6"/>
  <c r="U26" i="6"/>
  <c r="W26" i="6"/>
  <c r="Y26" i="6"/>
  <c r="F27" i="6"/>
  <c r="H27" i="6"/>
  <c r="J27" i="6"/>
  <c r="L27" i="6"/>
  <c r="P27" i="6"/>
  <c r="R27" i="6"/>
  <c r="U28" i="6"/>
  <c r="W28" i="6"/>
  <c r="Y28" i="6"/>
  <c r="F29" i="6"/>
  <c r="H29" i="6"/>
  <c r="J29" i="6"/>
  <c r="L29" i="6"/>
  <c r="P29" i="6"/>
  <c r="R29" i="6"/>
  <c r="O9" i="6"/>
  <c r="F10" i="6"/>
  <c r="H10" i="6"/>
  <c r="J10" i="6"/>
  <c r="L10" i="6"/>
  <c r="P10" i="6"/>
  <c r="A11" i="6"/>
  <c r="C11" i="6"/>
  <c r="U11" i="6"/>
  <c r="W11" i="6"/>
  <c r="F12" i="6"/>
  <c r="H12" i="6"/>
  <c r="J12" i="6"/>
  <c r="L12" i="6"/>
  <c r="P12" i="6"/>
  <c r="A13" i="6"/>
  <c r="C13" i="6"/>
  <c r="U13" i="6"/>
  <c r="W13" i="6"/>
  <c r="D14" i="6"/>
  <c r="V14" i="6"/>
  <c r="A15" i="6"/>
  <c r="C15" i="6"/>
  <c r="U15" i="6"/>
  <c r="W15" i="6"/>
  <c r="F16" i="6"/>
  <c r="H16" i="6"/>
  <c r="J16" i="6"/>
  <c r="L16" i="6"/>
  <c r="P16" i="6"/>
  <c r="A17" i="6"/>
  <c r="C17" i="6"/>
  <c r="U17" i="6"/>
  <c r="W17" i="6"/>
  <c r="F18" i="6"/>
  <c r="H18" i="6"/>
  <c r="J18" i="6"/>
  <c r="L18" i="6"/>
  <c r="P18" i="6"/>
  <c r="A19" i="6"/>
  <c r="C19" i="6"/>
  <c r="U19" i="6"/>
  <c r="W19" i="6"/>
  <c r="F20" i="6"/>
  <c r="H20" i="6"/>
  <c r="J20" i="6"/>
  <c r="L20" i="6"/>
  <c r="P20" i="6"/>
  <c r="A21" i="6"/>
  <c r="C21" i="6"/>
  <c r="U21" i="6"/>
  <c r="W21" i="6"/>
  <c r="F22" i="6"/>
  <c r="H22" i="6"/>
  <c r="J22" i="6"/>
  <c r="L22" i="6"/>
  <c r="P22" i="6"/>
  <c r="A23" i="6"/>
  <c r="U23" i="6"/>
  <c r="W23" i="6"/>
  <c r="F24" i="6"/>
  <c r="H24" i="6"/>
  <c r="J24" i="6"/>
  <c r="L24" i="6"/>
  <c r="P24" i="6"/>
  <c r="A25" i="6"/>
  <c r="U25" i="6"/>
  <c r="W25" i="6"/>
  <c r="F26" i="6"/>
  <c r="H26" i="6"/>
  <c r="J26" i="6"/>
  <c r="L26" i="6"/>
  <c r="P26" i="6"/>
  <c r="A27" i="6"/>
  <c r="U27" i="6"/>
  <c r="W27" i="6"/>
  <c r="F28" i="6"/>
  <c r="H28" i="6"/>
  <c r="J28" i="6"/>
  <c r="L28" i="6"/>
  <c r="P28" i="6"/>
  <c r="A29" i="6"/>
  <c r="U29" i="6"/>
  <c r="W29" i="6"/>
  <c r="R30" i="6"/>
  <c r="Y30" i="6"/>
  <c r="W30" i="6"/>
  <c r="U30" i="6"/>
  <c r="F30" i="6"/>
  <c r="H30" i="6"/>
  <c r="J30" i="6"/>
  <c r="L30" i="6"/>
  <c r="P30" i="6"/>
  <c r="F31" i="6"/>
  <c r="H31" i="6"/>
  <c r="J31" i="6"/>
  <c r="L31" i="6"/>
  <c r="P31" i="6"/>
  <c r="R31" i="6"/>
  <c r="U32" i="6"/>
  <c r="W32" i="6"/>
  <c r="Y32" i="6"/>
  <c r="F33" i="6"/>
  <c r="H33" i="6"/>
  <c r="J33" i="6"/>
  <c r="L33" i="6"/>
  <c r="P33" i="6"/>
  <c r="R33" i="6"/>
  <c r="AD7" i="8"/>
  <c r="O2" i="8"/>
  <c r="Q2" i="8"/>
  <c r="S2" i="8"/>
  <c r="U2" i="8"/>
  <c r="Y2" i="8"/>
  <c r="AA2" i="8"/>
  <c r="AF2" i="8"/>
  <c r="AH2" i="8"/>
  <c r="J15" i="8"/>
  <c r="AD15" i="8"/>
  <c r="AF15" i="8"/>
  <c r="AH15" i="8"/>
  <c r="O16" i="8"/>
  <c r="Q16" i="8"/>
  <c r="S16" i="8"/>
  <c r="U16" i="8"/>
  <c r="Y16" i="8"/>
  <c r="AA16" i="8"/>
  <c r="J17" i="8"/>
  <c r="AD17" i="8"/>
  <c r="AF17" i="8"/>
  <c r="AH17" i="8"/>
  <c r="O18" i="8"/>
  <c r="Q18" i="8"/>
  <c r="S18" i="8"/>
  <c r="U18" i="8"/>
  <c r="Y18" i="8"/>
  <c r="AA18" i="8"/>
  <c r="J19" i="8"/>
  <c r="AD19" i="8"/>
  <c r="AF19" i="8"/>
  <c r="AH19" i="8"/>
  <c r="O20" i="8"/>
  <c r="Q20" i="8"/>
  <c r="S20" i="8"/>
  <c r="U20" i="8"/>
  <c r="Y20" i="8"/>
  <c r="AA20" i="8"/>
  <c r="J21" i="8"/>
  <c r="AD21" i="8"/>
  <c r="AF21" i="8"/>
  <c r="AH21" i="8"/>
  <c r="O22" i="8"/>
  <c r="Q22" i="8"/>
  <c r="S22" i="8"/>
  <c r="U22" i="8"/>
  <c r="Y22" i="8"/>
  <c r="AA22" i="8"/>
  <c r="J23" i="8"/>
  <c r="AD23" i="8"/>
  <c r="AF23" i="8"/>
  <c r="AH23" i="8"/>
  <c r="O24" i="8"/>
  <c r="Q24" i="8"/>
  <c r="S24" i="8"/>
  <c r="U24" i="8"/>
  <c r="Y24" i="8"/>
  <c r="AA24" i="8"/>
  <c r="J26" i="8"/>
  <c r="L26" i="8"/>
  <c r="AD31" i="8"/>
  <c r="J36" i="8"/>
  <c r="L36" i="8"/>
  <c r="AD41" i="8"/>
  <c r="O26" i="8"/>
  <c r="O36" i="8"/>
  <c r="Q26" i="8"/>
  <c r="Q36" i="8"/>
  <c r="S26" i="8"/>
  <c r="S36" i="8"/>
  <c r="U26" i="8"/>
  <c r="U36" i="8"/>
  <c r="Y26" i="8"/>
  <c r="Y36" i="8"/>
  <c r="AA26" i="8"/>
  <c r="AA36" i="8"/>
  <c r="AF26" i="8"/>
  <c r="AF36" i="8"/>
  <c r="AH26" i="8"/>
  <c r="AH36" i="8"/>
  <c r="O50" i="8"/>
  <c r="Q50" i="8"/>
  <c r="S50" i="8"/>
  <c r="U50" i="8"/>
  <c r="Y50" i="8"/>
  <c r="AA50" i="8"/>
  <c r="AD51" i="8"/>
  <c r="AF51" i="8"/>
  <c r="AH51" i="8"/>
  <c r="O52" i="8"/>
  <c r="Q52" i="8"/>
  <c r="S52" i="8"/>
  <c r="U52" i="8"/>
  <c r="Y52" i="8"/>
  <c r="AA52" i="8"/>
  <c r="AD53" i="8"/>
  <c r="AF53" i="8"/>
  <c r="AH53" i="8"/>
  <c r="O54" i="8"/>
  <c r="Q54" i="8"/>
  <c r="S54" i="8"/>
  <c r="U54" i="8"/>
  <c r="Y54" i="8"/>
  <c r="AA54" i="8"/>
  <c r="AD54" i="8"/>
  <c r="AF54" i="8"/>
  <c r="AH54" i="8"/>
  <c r="U31" i="6"/>
  <c r="W31" i="6"/>
  <c r="F32" i="6"/>
  <c r="H32" i="6"/>
  <c r="J32" i="6"/>
  <c r="L32" i="6"/>
  <c r="P32" i="6"/>
  <c r="U33" i="6"/>
  <c r="W33" i="6"/>
  <c r="O7" i="8"/>
  <c r="Q7" i="8"/>
  <c r="S7" i="8"/>
  <c r="U7" i="8"/>
  <c r="Y7" i="8"/>
  <c r="AA7" i="8"/>
  <c r="AF7" i="8"/>
  <c r="O15" i="8"/>
  <c r="Q15" i="8"/>
  <c r="S15" i="8"/>
  <c r="U15" i="8"/>
  <c r="Y15" i="8"/>
  <c r="AD16" i="8"/>
  <c r="AF16" i="8"/>
  <c r="O17" i="8"/>
  <c r="Q17" i="8"/>
  <c r="S17" i="8"/>
  <c r="U17" i="8"/>
  <c r="Y17" i="8"/>
  <c r="AD18" i="8"/>
  <c r="AF18" i="8"/>
  <c r="O19" i="8"/>
  <c r="Q19" i="8"/>
  <c r="S19" i="8"/>
  <c r="U19" i="8"/>
  <c r="Y19" i="8"/>
  <c r="AD20" i="8"/>
  <c r="AF20" i="8"/>
  <c r="O21" i="8"/>
  <c r="Q21" i="8"/>
  <c r="S21" i="8"/>
  <c r="U21" i="8"/>
  <c r="Y21" i="8"/>
  <c r="AD22" i="8"/>
  <c r="AF22" i="8"/>
  <c r="O23" i="8"/>
  <c r="Q23" i="8"/>
  <c r="S23" i="8"/>
  <c r="U23" i="8"/>
  <c r="Y23" i="8"/>
  <c r="AD24" i="8"/>
  <c r="AF24" i="8"/>
  <c r="O31" i="8"/>
  <c r="O41" i="8"/>
  <c r="Q31" i="8"/>
  <c r="Q41" i="8"/>
  <c r="S31" i="8"/>
  <c r="S41" i="8"/>
  <c r="U31" i="8"/>
  <c r="U41" i="8"/>
  <c r="Y31" i="8"/>
  <c r="Y41" i="8"/>
  <c r="AA31" i="8"/>
  <c r="AA41" i="8"/>
  <c r="AF31" i="8"/>
  <c r="AF41" i="8"/>
  <c r="M49" i="8"/>
  <c r="AE49" i="8"/>
  <c r="J50" i="8"/>
  <c r="L50" i="8"/>
  <c r="AD50" i="8"/>
  <c r="AF50" i="8"/>
  <c r="O51" i="8"/>
  <c r="Q51" i="8"/>
  <c r="S51" i="8"/>
  <c r="U51" i="8"/>
  <c r="Y51" i="8"/>
  <c r="J52" i="8"/>
  <c r="L52" i="8"/>
  <c r="AD52" i="8"/>
  <c r="AF52" i="8"/>
  <c r="O53" i="8"/>
  <c r="Q53" i="8"/>
  <c r="S53" i="8"/>
  <c r="U53" i="8"/>
  <c r="Y53" i="8"/>
  <c r="J55" i="8"/>
  <c r="AD55" i="8"/>
  <c r="AF55" i="8"/>
  <c r="AH55" i="8"/>
  <c r="O56" i="8"/>
  <c r="Q56" i="8"/>
  <c r="S56" i="8"/>
  <c r="U56" i="8"/>
  <c r="Y56" i="8"/>
  <c r="AA56" i="8"/>
  <c r="J57" i="8"/>
  <c r="AD57" i="8"/>
  <c r="AF57" i="8"/>
  <c r="AH57" i="8"/>
  <c r="O58" i="8"/>
  <c r="Q58" i="8"/>
  <c r="S58" i="8"/>
  <c r="U58" i="8"/>
  <c r="Y58" i="8"/>
  <c r="AA58" i="8"/>
  <c r="J60" i="8"/>
  <c r="L60" i="8"/>
  <c r="AD65" i="8"/>
  <c r="L70" i="8"/>
  <c r="AD75" i="8"/>
  <c r="O60" i="8"/>
  <c r="O70" i="8"/>
  <c r="Q60" i="8"/>
  <c r="Q70" i="8"/>
  <c r="S60" i="8"/>
  <c r="S70" i="8"/>
  <c r="U60" i="8"/>
  <c r="U70" i="8"/>
  <c r="Y60" i="8"/>
  <c r="Y70" i="8"/>
  <c r="AA60" i="8"/>
  <c r="AA70" i="8"/>
  <c r="AF60" i="8"/>
  <c r="AF70" i="8"/>
  <c r="AH60" i="8"/>
  <c r="AH70" i="8"/>
  <c r="AD83" i="8"/>
  <c r="AF83" i="8"/>
  <c r="AH83" i="8"/>
  <c r="O84" i="8"/>
  <c r="Q84" i="8"/>
  <c r="S84" i="8"/>
  <c r="U84" i="8"/>
  <c r="Y84" i="8"/>
  <c r="AA84" i="8"/>
  <c r="AD85" i="8"/>
  <c r="AF85" i="8"/>
  <c r="AH85" i="8"/>
  <c r="O86" i="8"/>
  <c r="Q86" i="8"/>
  <c r="S86" i="8"/>
  <c r="U86" i="8"/>
  <c r="Y86" i="8"/>
  <c r="AA86" i="8"/>
  <c r="AD87" i="8"/>
  <c r="AF87" i="8"/>
  <c r="AH87" i="8"/>
  <c r="O88" i="8"/>
  <c r="Q88" i="8"/>
  <c r="S88" i="8"/>
  <c r="U88" i="8"/>
  <c r="Y88" i="8"/>
  <c r="AA88" i="8"/>
  <c r="O55" i="8"/>
  <c r="Q55" i="8"/>
  <c r="S55" i="8"/>
  <c r="U55" i="8"/>
  <c r="Y55" i="8"/>
  <c r="AD56" i="8"/>
  <c r="AF56" i="8"/>
  <c r="O57" i="8"/>
  <c r="Q57" i="8"/>
  <c r="S57" i="8"/>
  <c r="U57" i="8"/>
  <c r="Y57" i="8"/>
  <c r="AD58" i="8"/>
  <c r="AF58" i="8"/>
  <c r="O65" i="8"/>
  <c r="O75" i="8"/>
  <c r="Q65" i="8"/>
  <c r="Q75" i="8"/>
  <c r="S65" i="8"/>
  <c r="S75" i="8"/>
  <c r="U65" i="8"/>
  <c r="U75" i="8"/>
  <c r="Y65" i="8"/>
  <c r="Y75" i="8"/>
  <c r="AA65" i="8"/>
  <c r="AA75" i="8"/>
  <c r="AF65" i="8"/>
  <c r="AF75" i="8"/>
  <c r="O83" i="8"/>
  <c r="Q83" i="8"/>
  <c r="S83" i="8"/>
  <c r="U83" i="8"/>
  <c r="Y83" i="8"/>
  <c r="J84" i="8"/>
  <c r="AD84" i="8"/>
  <c r="AF84" i="8"/>
  <c r="O85" i="8"/>
  <c r="Q85" i="8"/>
  <c r="S85" i="8"/>
  <c r="U85" i="8"/>
  <c r="Y85" i="8"/>
  <c r="J86" i="8"/>
  <c r="AD86" i="8"/>
  <c r="AF86" i="8"/>
  <c r="O87" i="8"/>
  <c r="Q87" i="8"/>
  <c r="S87" i="8"/>
  <c r="U87" i="8"/>
  <c r="Y87" i="8"/>
  <c r="J88" i="8"/>
  <c r="AD88" i="8"/>
  <c r="AF88" i="8"/>
  <c r="AH89" i="8"/>
  <c r="AF89" i="8"/>
  <c r="AD89" i="8"/>
  <c r="O89" i="8"/>
  <c r="Q89" i="8"/>
  <c r="S89" i="8"/>
  <c r="U89" i="8"/>
  <c r="Y89" i="8"/>
  <c r="AA89" i="8"/>
  <c r="AD90" i="8"/>
  <c r="AF90" i="8"/>
  <c r="AH90" i="8"/>
  <c r="O91" i="8"/>
  <c r="Q91" i="8"/>
  <c r="S91" i="8"/>
  <c r="U91" i="8"/>
  <c r="Y91" i="8"/>
  <c r="AA91" i="8"/>
  <c r="AD92" i="8"/>
  <c r="AF92" i="8"/>
  <c r="AH92" i="8"/>
  <c r="AD94" i="8"/>
  <c r="AD104" i="8"/>
  <c r="O99" i="8"/>
  <c r="O109" i="8"/>
  <c r="Q99" i="8"/>
  <c r="Q109" i="8"/>
  <c r="S99" i="8"/>
  <c r="S109" i="8"/>
  <c r="U99" i="8"/>
  <c r="U109" i="8"/>
  <c r="Y99" i="8"/>
  <c r="Y109" i="8"/>
  <c r="AA99" i="8"/>
  <c r="AA109" i="8"/>
  <c r="AF99" i="8"/>
  <c r="AF109" i="8"/>
  <c r="AH99" i="8"/>
  <c r="AH109" i="8"/>
  <c r="AD117" i="8"/>
  <c r="O122" i="8"/>
  <c r="Q122" i="8"/>
  <c r="S122" i="8"/>
  <c r="U122" i="8"/>
  <c r="Y122" i="8"/>
  <c r="AA122" i="8"/>
  <c r="AF122" i="8"/>
  <c r="AH122" i="8"/>
  <c r="O90" i="8"/>
  <c r="Q90" i="8"/>
  <c r="S90" i="8"/>
  <c r="U90" i="8"/>
  <c r="Y90" i="8"/>
  <c r="J91" i="8"/>
  <c r="AD91" i="8"/>
  <c r="AF91" i="8"/>
  <c r="O92" i="8"/>
  <c r="Q92" i="8"/>
  <c r="S92" i="8"/>
  <c r="U92" i="8"/>
  <c r="Y92" i="8"/>
  <c r="J94" i="8"/>
  <c r="L94" i="8"/>
  <c r="J104" i="8"/>
  <c r="L104" i="8"/>
  <c r="O94" i="8"/>
  <c r="O104" i="8"/>
  <c r="Q94" i="8"/>
  <c r="Q104" i="8"/>
  <c r="S94" i="8"/>
  <c r="S104" i="8"/>
  <c r="U94" i="8"/>
  <c r="U104" i="8"/>
  <c r="Y94" i="8"/>
  <c r="Y104" i="8"/>
  <c r="AA94" i="8"/>
  <c r="AA104" i="8"/>
  <c r="AF94" i="8"/>
  <c r="AF104" i="8"/>
  <c r="J117" i="8"/>
  <c r="L117" i="8"/>
  <c r="O117" i="8"/>
  <c r="Q117" i="8"/>
  <c r="S117" i="8"/>
  <c r="U117" i="8"/>
  <c r="Y117" i="8"/>
  <c r="AA117" i="8"/>
  <c r="AF117" i="8"/>
  <c r="B3" i="9"/>
  <c r="B2" i="10"/>
  <c r="L12" i="1" l="1"/>
  <c r="AJ169" i="1"/>
  <c r="AF184" i="1"/>
  <c r="L284" i="1"/>
  <c r="O216" i="1"/>
  <c r="S245" i="1"/>
  <c r="AF245" i="1"/>
  <c r="J189" i="1"/>
  <c r="J17" i="1"/>
  <c r="AD189" i="1"/>
  <c r="AA189" i="1"/>
  <c r="U169" i="1"/>
  <c r="AF279" i="1"/>
  <c r="AA245" i="1"/>
  <c r="Q245" i="1"/>
  <c r="AC211" i="1"/>
  <c r="W250" i="1"/>
  <c r="AD12" i="1"/>
  <c r="L17" i="1"/>
  <c r="K169" i="1"/>
  <c r="Y245" i="1"/>
  <c r="L189" i="1"/>
  <c r="Y284" i="1"/>
  <c r="L174" i="1"/>
  <c r="AA17" i="1"/>
  <c r="Y17" i="1"/>
  <c r="AH17" i="1"/>
  <c r="AA12" i="1"/>
  <c r="Q12" i="1"/>
  <c r="Q184" i="1"/>
  <c r="AD184" i="1"/>
  <c r="S169" i="1"/>
  <c r="AH164" i="1"/>
  <c r="J164" i="1"/>
  <c r="AF284" i="1"/>
  <c r="Y279" i="1"/>
  <c r="O279" i="1"/>
  <c r="AD279" i="1"/>
  <c r="U216" i="1"/>
  <c r="AH245" i="1"/>
  <c r="K284" i="1"/>
  <c r="AA279" i="1"/>
  <c r="W169" i="1"/>
  <c r="W284" i="1"/>
  <c r="U17" i="1"/>
  <c r="AF17" i="1"/>
  <c r="Y12" i="1"/>
  <c r="Y184" i="1"/>
  <c r="O184" i="1"/>
  <c r="K174" i="1"/>
  <c r="Y164" i="1"/>
  <c r="AA169" i="1"/>
  <c r="Q169" i="1"/>
  <c r="AF164" i="1"/>
  <c r="AH284" i="1"/>
  <c r="U279" i="1"/>
  <c r="S216" i="1"/>
  <c r="AA164" i="1"/>
  <c r="AA184" i="1"/>
  <c r="K17" i="1"/>
  <c r="J12" i="1"/>
  <c r="AJ189" i="1"/>
  <c r="AH12" i="1"/>
  <c r="S17" i="1"/>
  <c r="AF12" i="1"/>
  <c r="AD17" i="1"/>
  <c r="U12" i="1"/>
  <c r="K12" i="1"/>
  <c r="AF189" i="1"/>
  <c r="U184" i="1"/>
  <c r="AH184" i="1"/>
  <c r="AD169" i="1"/>
  <c r="Y169" i="1"/>
  <c r="AD164" i="1"/>
  <c r="J284" i="1"/>
  <c r="S279" i="1"/>
  <c r="AH279" i="1"/>
  <c r="J279" i="1"/>
  <c r="AH189" i="1"/>
  <c r="AC174" i="1"/>
  <c r="AA83" i="8"/>
  <c r="J83" i="8"/>
  <c r="AH88" i="8"/>
  <c r="K88" i="8"/>
  <c r="K83" i="8"/>
  <c r="AB106" i="2"/>
  <c r="K106" i="2"/>
  <c r="AB102" i="2"/>
  <c r="K102" i="2"/>
  <c r="W101" i="2"/>
  <c r="I106" i="2"/>
  <c r="AB96" i="2"/>
  <c r="K96" i="2"/>
  <c r="J96" i="2"/>
  <c r="J102" i="2"/>
  <c r="L245" i="1"/>
  <c r="L54" i="8"/>
  <c r="R24" i="6"/>
  <c r="A24" i="6"/>
  <c r="L88" i="8"/>
  <c r="AC88" i="8"/>
  <c r="AC20" i="8"/>
  <c r="L20" i="8"/>
  <c r="T24" i="6"/>
  <c r="C24" i="6"/>
  <c r="AB91" i="2"/>
  <c r="K91" i="2"/>
  <c r="I102" i="2"/>
  <c r="I96" i="2"/>
  <c r="B24" i="6"/>
  <c r="V103" i="2"/>
  <c r="I103" i="2"/>
  <c r="Q101" i="2"/>
  <c r="Z101" i="2"/>
  <c r="J101" i="2"/>
  <c r="I101" i="2"/>
  <c r="J103" i="2"/>
  <c r="J91" i="2"/>
  <c r="AH169" i="1"/>
  <c r="K184" i="1"/>
  <c r="AH216" i="1"/>
  <c r="AD216" i="1"/>
  <c r="AF174" i="1"/>
  <c r="AF216" i="1"/>
  <c r="AF169" i="1"/>
  <c r="J169" i="1"/>
  <c r="K245" i="1"/>
  <c r="J245" i="1"/>
  <c r="L169" i="1"/>
  <c r="AD174" i="1"/>
  <c r="AH250" i="1"/>
  <c r="AF250" i="1"/>
  <c r="AD250" i="1"/>
  <c r="J250" i="1"/>
  <c r="AA250" i="1"/>
  <c r="Y250" i="1"/>
  <c r="U250" i="1"/>
  <c r="S250" i="1"/>
  <c r="Q250" i="1"/>
  <c r="O250" i="1"/>
  <c r="K250" i="1"/>
  <c r="AC216" i="1"/>
  <c r="L216" i="1"/>
  <c r="K216" i="1"/>
  <c r="AJ211" i="1"/>
  <c r="L211" i="1"/>
  <c r="AJ250" i="1"/>
  <c r="L250" i="1"/>
  <c r="J216" i="1"/>
  <c r="AH211" i="1"/>
  <c r="AF211" i="1"/>
  <c r="AD211" i="1"/>
  <c r="J211" i="1"/>
  <c r="AA211" i="1"/>
  <c r="Y211" i="1"/>
  <c r="U211" i="1"/>
  <c r="S211" i="1"/>
  <c r="Q211" i="1"/>
  <c r="O211" i="1"/>
  <c r="K211" i="1"/>
  <c r="AA216" i="1"/>
  <c r="J174" i="1"/>
  <c r="Y174" i="1"/>
  <c r="S174" i="1"/>
  <c r="O174" i="1"/>
  <c r="AH174" i="1"/>
  <c r="AA174" i="1"/>
  <c r="U174" i="1"/>
  <c r="Q174" i="1"/>
  <c r="AJ49" i="8"/>
  <c r="L49" i="8"/>
  <c r="AA14" i="6"/>
  <c r="C14" i="6"/>
  <c r="C9" i="6"/>
  <c r="T9" i="6"/>
  <c r="R4" i="6"/>
  <c r="P4" i="6"/>
  <c r="L4" i="6"/>
  <c r="J4" i="6"/>
  <c r="H4" i="6"/>
  <c r="F4" i="6"/>
  <c r="B4" i="6"/>
  <c r="Y4" i="6"/>
  <c r="W4" i="6"/>
  <c r="U4" i="6"/>
  <c r="A4" i="6"/>
  <c r="A9" i="6"/>
  <c r="R9" i="6"/>
  <c r="J9" i="6"/>
  <c r="F9" i="6"/>
  <c r="B9" i="6"/>
  <c r="AA49" i="8"/>
  <c r="Y49" i="8"/>
  <c r="U49" i="8"/>
  <c r="S49" i="8"/>
  <c r="Q49" i="8"/>
  <c r="O49" i="8"/>
  <c r="K49" i="8"/>
  <c r="AH49" i="8"/>
  <c r="AF49" i="8"/>
  <c r="AD49" i="8"/>
  <c r="J49" i="8"/>
  <c r="R14" i="6"/>
  <c r="P14" i="6"/>
  <c r="L14" i="6"/>
  <c r="J14" i="6"/>
  <c r="H14" i="6"/>
  <c r="F14" i="6"/>
  <c r="B14" i="6"/>
  <c r="Y14" i="6"/>
  <c r="W14" i="6"/>
  <c r="U14" i="6"/>
  <c r="A14" i="6"/>
  <c r="AA4" i="6"/>
  <c r="C4" i="6"/>
  <c r="AB101" i="2" l="1"/>
  <c r="K101" i="2"/>
  <c r="V101" i="2"/>
  <c r="R101" i="2"/>
  <c r="AC101" i="2"/>
  <c r="T101" i="2"/>
  <c r="AE101" i="2"/>
  <c r="X101" i="2"/>
  <c r="AG101" i="2"/>
  <c r="AC84" i="2"/>
  <c r="AG84" i="2"/>
  <c r="I84" i="2"/>
  <c r="T84" i="2"/>
  <c r="R84" i="2"/>
  <c r="AE84" i="2"/>
  <c r="P84" i="2"/>
  <c r="N84" i="2"/>
  <c r="Z84" i="2"/>
  <c r="J84" i="2"/>
  <c r="X84" i="2"/>
  <c r="J83" i="2"/>
  <c r="AE83" i="2"/>
  <c r="R83" i="2"/>
  <c r="I83" i="2"/>
  <c r="AC83" i="2"/>
  <c r="N83" i="2"/>
  <c r="AG83" i="2"/>
  <c r="T83" i="2"/>
  <c r="Z83" i="2"/>
  <c r="X83" i="2"/>
  <c r="P83" i="2"/>
  <c r="AE89" i="2"/>
  <c r="AC89" i="2"/>
  <c r="P89" i="2"/>
  <c r="J89" i="2"/>
  <c r="I89" i="2"/>
  <c r="N89" i="2"/>
  <c r="X89" i="2"/>
  <c r="Z89" i="2"/>
  <c r="R89" i="2"/>
  <c r="AG89" i="2"/>
  <c r="T89" i="2"/>
  <c r="J87" i="2"/>
  <c r="AE87" i="2"/>
  <c r="R87" i="2"/>
  <c r="Z87" i="2"/>
  <c r="AC87" i="2"/>
  <c r="AG87" i="2"/>
  <c r="T87" i="2"/>
  <c r="I87" i="2"/>
  <c r="X87" i="2"/>
  <c r="N87" i="2"/>
  <c r="P87" i="2"/>
  <c r="N86" i="2"/>
  <c r="P86" i="2"/>
  <c r="T86" i="2"/>
  <c r="R86" i="2"/>
  <c r="Z86" i="2"/>
  <c r="X86" i="2"/>
  <c r="AC86" i="2"/>
  <c r="J86" i="2"/>
  <c r="AE86" i="2"/>
  <c r="AG86" i="2"/>
  <c r="I86" i="2"/>
  <c r="X82" i="2"/>
  <c r="N82" i="2"/>
  <c r="AC82" i="2"/>
  <c r="AG82" i="2"/>
  <c r="J82" i="2"/>
  <c r="T82" i="2"/>
  <c r="I82" i="2"/>
  <c r="AE82" i="2"/>
  <c r="P82" i="2"/>
  <c r="Z82" i="2"/>
  <c r="R82" i="2"/>
  <c r="I81" i="2"/>
  <c r="R81" i="2"/>
  <c r="X81" i="2"/>
  <c r="J81" i="2"/>
  <c r="AE81" i="2"/>
  <c r="Z81" i="2"/>
  <c r="P81" i="2"/>
  <c r="N81" i="2"/>
  <c r="AC81" i="2"/>
  <c r="AG81" i="2"/>
  <c r="T81" i="2"/>
  <c r="R85" i="2"/>
  <c r="J85" i="2"/>
  <c r="Z85" i="2"/>
  <c r="T85" i="2"/>
  <c r="P85" i="2"/>
  <c r="AG85" i="2"/>
  <c r="AC85" i="2"/>
  <c r="N85" i="2"/>
  <c r="AE85" i="2"/>
  <c r="I85" i="2"/>
  <c r="L81" i="2"/>
  <c r="L82" i="2"/>
  <c r="L83" i="2"/>
  <c r="L84" i="2"/>
  <c r="L85" i="2"/>
  <c r="X85" i="2"/>
  <c r="T88" i="2"/>
  <c r="P88" i="2"/>
  <c r="R88" i="2"/>
  <c r="AG88" i="2"/>
  <c r="I88" i="2"/>
  <c r="AC88" i="2"/>
  <c r="N88" i="2"/>
  <c r="X88" i="2"/>
  <c r="J88" i="2"/>
  <c r="AE88" i="2"/>
  <c r="Z88" i="2"/>
  <c r="I90" i="2"/>
  <c r="P90" i="2"/>
  <c r="N90" i="2"/>
  <c r="X90" i="2"/>
  <c r="T90" i="2"/>
  <c r="AG90" i="2"/>
  <c r="J90" i="2"/>
  <c r="R90" i="2"/>
  <c r="AC90" i="2"/>
  <c r="Z90" i="2"/>
  <c r="L86" i="2"/>
  <c r="L87" i="2"/>
  <c r="L88" i="2"/>
  <c r="L89" i="2"/>
  <c r="L90" i="2"/>
  <c r="AE90" i="2"/>
  <c r="AB86" i="2"/>
  <c r="K86" i="2"/>
  <c r="AB84" i="2"/>
  <c r="K84" i="2"/>
  <c r="K85" i="2"/>
  <c r="W85" i="2"/>
  <c r="AB85" i="2"/>
  <c r="Y85" i="2"/>
  <c r="V88" i="2"/>
  <c r="AB90" i="2"/>
  <c r="K90" i="2"/>
  <c r="AI83" i="2"/>
  <c r="W84" i="2"/>
  <c r="K83" i="2"/>
  <c r="AB83" i="2"/>
  <c r="AB82" i="2"/>
  <c r="K82" i="2"/>
  <c r="W83" i="2"/>
  <c r="V86" i="2"/>
  <c r="AI89" i="2"/>
  <c r="AI82" i="2"/>
  <c r="V84" i="2"/>
  <c r="AI84" i="2"/>
  <c r="AI86" i="2"/>
  <c r="AD90" i="2"/>
  <c r="AI90" i="2"/>
  <c r="O85" i="2"/>
  <c r="V82" i="2"/>
  <c r="S85" i="2"/>
  <c r="K81" i="2"/>
  <c r="AB81" i="2"/>
  <c r="W81" i="2"/>
  <c r="W82" i="2"/>
  <c r="Y84" i="2"/>
  <c r="V87" i="2"/>
  <c r="V89" i="2"/>
  <c r="AH83" i="2"/>
  <c r="AH84" i="2"/>
  <c r="AH85" i="2"/>
  <c r="Q85" i="2"/>
  <c r="V85" i="2"/>
  <c r="AI81" i="2"/>
  <c r="AB88" i="2"/>
  <c r="K88" i="2"/>
  <c r="K87" i="2"/>
  <c r="AB87" i="2"/>
  <c r="Y89" i="2"/>
  <c r="Y90" i="2"/>
  <c r="AH81" i="2"/>
  <c r="AH82" i="2"/>
  <c r="AI87" i="2"/>
  <c r="V81" i="2"/>
  <c r="AH88" i="2"/>
  <c r="AH89" i="2"/>
  <c r="AH90" i="2"/>
  <c r="S88" i="2"/>
  <c r="S89" i="2"/>
  <c r="S90" i="2"/>
  <c r="M88" i="2"/>
  <c r="M89" i="2"/>
  <c r="M90" i="2"/>
  <c r="AB89" i="2"/>
  <c r="W90" i="2"/>
  <c r="W86" i="2"/>
  <c r="W87" i="2"/>
  <c r="W88" i="2"/>
  <c r="W89" i="2"/>
  <c r="K89" i="2"/>
  <c r="AI88" i="2"/>
  <c r="AD86" i="2"/>
  <c r="AD87" i="2"/>
  <c r="AD88" i="2"/>
  <c r="AD89" i="2"/>
  <c r="O90" i="2"/>
  <c r="Q86" i="2"/>
  <c r="Q87" i="2"/>
  <c r="Q88" i="2"/>
  <c r="Q89" i="2"/>
  <c r="Q90" i="2"/>
  <c r="V90" i="2"/>
  <c r="AF85" i="2"/>
  <c r="Q84" i="2"/>
  <c r="Q81" i="2"/>
  <c r="Q82" i="2"/>
  <c r="Q83" i="2"/>
  <c r="V83" i="2"/>
  <c r="O83" i="2"/>
  <c r="O84" i="2"/>
  <c r="Y86" i="2"/>
  <c r="Y87" i="2"/>
  <c r="Y88" i="2"/>
  <c r="U86" i="2"/>
  <c r="U87" i="2"/>
  <c r="U88" i="2"/>
  <c r="U89" i="2"/>
  <c r="U90" i="2"/>
  <c r="Y83" i="2"/>
  <c r="Y82" i="2"/>
  <c r="Y81" i="2"/>
  <c r="O88" i="2"/>
  <c r="O89" i="2"/>
  <c r="S86" i="2"/>
  <c r="S87" i="2"/>
  <c r="M86" i="2"/>
  <c r="M87" i="2"/>
  <c r="M81" i="2"/>
  <c r="M82" i="2"/>
  <c r="M83" i="2"/>
  <c r="M84" i="2"/>
  <c r="M85" i="2"/>
  <c r="AF81" i="2"/>
  <c r="AF82" i="2"/>
  <c r="AF83" i="2"/>
  <c r="AF84" i="2"/>
  <c r="AD81" i="2"/>
  <c r="AD82" i="2"/>
  <c r="AD83" i="2"/>
  <c r="AD84" i="2"/>
  <c r="AD85" i="2"/>
  <c r="AI85" i="2"/>
  <c r="U81" i="2"/>
  <c r="U82" i="2"/>
  <c r="U83" i="2"/>
  <c r="U84" i="2"/>
  <c r="U85" i="2"/>
  <c r="O86" i="2"/>
  <c r="O87" i="2"/>
  <c r="S81" i="2"/>
  <c r="S82" i="2"/>
  <c r="S83" i="2"/>
  <c r="S84" i="2"/>
  <c r="AF86" i="2"/>
  <c r="AF87" i="2"/>
  <c r="AF88" i="2"/>
  <c r="AF89" i="2"/>
  <c r="AF90" i="2"/>
  <c r="AA81" i="2"/>
  <c r="AA82" i="2"/>
  <c r="AA83" i="2"/>
  <c r="AA84" i="2"/>
  <c r="AA85" i="2"/>
  <c r="O81" i="2"/>
  <c r="O82" i="2"/>
  <c r="AH86" i="2"/>
  <c r="AH87" i="2"/>
  <c r="AA86" i="2"/>
  <c r="AA87" i="2"/>
  <c r="AA88" i="2"/>
  <c r="AA89" i="2"/>
  <c r="AA90" i="2"/>
</calcChain>
</file>

<file path=xl/sharedStrings.xml><?xml version="1.0" encoding="utf-8"?>
<sst xmlns="http://schemas.openxmlformats.org/spreadsheetml/2006/main" count="2267" uniqueCount="200">
  <si>
    <t>Год</t>
  </si>
  <si>
    <t>1-е полугодие</t>
  </si>
  <si>
    <t>2-е полугодие</t>
  </si>
  <si>
    <t>Январь</t>
  </si>
  <si>
    <t>Февраль</t>
  </si>
  <si>
    <t>Итого за 2 мес.</t>
  </si>
  <si>
    <t>Март</t>
  </si>
  <si>
    <t>Итого за 1 кв.</t>
  </si>
  <si>
    <t>Апрель</t>
  </si>
  <si>
    <t>Итого за 4 мес.</t>
  </si>
  <si>
    <t>Май</t>
  </si>
  <si>
    <t>Итого за 5 мес.</t>
  </si>
  <si>
    <t>Июнь</t>
  </si>
  <si>
    <t>Июль</t>
  </si>
  <si>
    <t>Итого за 7 мес.</t>
  </si>
  <si>
    <t>Август</t>
  </si>
  <si>
    <t>Итого за 8 мес.</t>
  </si>
  <si>
    <t>Сентябрь</t>
  </si>
  <si>
    <t>Итого за 3 кв.</t>
  </si>
  <si>
    <t>Итого за 9 мес.</t>
  </si>
  <si>
    <t>Октябрь</t>
  </si>
  <si>
    <t>Итого за 10 мес.</t>
  </si>
  <si>
    <t>Ноябрь</t>
  </si>
  <si>
    <t>Итого за 11 мес.</t>
  </si>
  <si>
    <t>Декабрь</t>
  </si>
  <si>
    <t>Итого за 4 кв.</t>
  </si>
  <si>
    <t>ВН</t>
  </si>
  <si>
    <t>НН</t>
  </si>
  <si>
    <t>Прочие потребители</t>
  </si>
  <si>
    <t xml:space="preserve">Заявленная мощность, ВСЕГО </t>
  </si>
  <si>
    <t>всего</t>
  </si>
  <si>
    <t>МВт</t>
  </si>
  <si>
    <t>СН-I</t>
  </si>
  <si>
    <t>СН-II</t>
  </si>
  <si>
    <t xml:space="preserve">Электроэнергия, ВСЕГО </t>
  </si>
  <si>
    <t>млн.кВт ч</t>
  </si>
  <si>
    <r>
  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потребителей**
</t>
    </r>
    <r>
      <rPr>
        <sz val="9"/>
        <color indexed="10"/>
        <rFont val="Tahoma"/>
        <family val="2"/>
        <charset val="204"/>
      </rPr>
      <t>(с понижающим коэффициентом)</t>
    </r>
  </si>
  <si>
    <r>
      <t xml:space="preserve">Население, проживающее в сельских населенных пунктах,  и приравненные к нему категории потребителей**          </t>
    </r>
    <r>
      <rPr>
        <sz val="9"/>
        <color indexed="10"/>
        <rFont val="Tahoma"/>
        <family val="2"/>
        <charset val="204"/>
      </rPr>
      <t>(с понижающим коэффициентом)</t>
    </r>
  </si>
  <si>
    <r>
      <t>Население,</t>
    </r>
    <r>
      <rPr>
        <u/>
        <sz val="9"/>
        <rFont val="Tahoma"/>
        <family val="2"/>
        <charset val="204"/>
      </rPr>
      <t xml:space="preserve"> за исключением</t>
    </r>
    <r>
      <rPr>
        <sz val="9"/>
        <rFont val="Tahoma"/>
        <family val="2"/>
        <charset val="204"/>
      </rPr>
      <t xml:space="preserve"> проживающих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в сельских населенных пунктах,  и приравненные к нему категории потребителей** 
</t>
    </r>
    <r>
      <rPr>
        <sz val="9"/>
        <color indexed="10"/>
        <rFont val="Tahoma"/>
        <family val="2"/>
        <charset val="204"/>
      </rPr>
      <t>(без понижающего коэффициента)</t>
    </r>
  </si>
  <si>
    <r>
      <t xml:space="preserve">Приравненные к населению категории потребителей, 
</t>
    </r>
    <r>
      <rPr>
        <sz val="9"/>
        <color indexed="10"/>
        <rFont val="Tahoma"/>
        <family val="2"/>
        <charset val="204"/>
      </rPr>
      <t>(без понижающего коэффициента)</t>
    </r>
  </si>
  <si>
    <t>Итого за 2кв.</t>
  </si>
  <si>
    <r>
      <t xml:space="preserve">Заявленная мощность, </t>
    </r>
    <r>
      <rPr>
        <b/>
        <sz val="10"/>
        <rFont val="Tahoma"/>
        <family val="2"/>
        <charset val="204"/>
      </rPr>
      <t xml:space="preserve">ВСЕГО </t>
    </r>
  </si>
  <si>
    <r>
      <t xml:space="preserve">Электроэнергия, </t>
    </r>
    <r>
      <rPr>
        <b/>
        <sz val="10"/>
        <rFont val="Tahoma"/>
        <family val="2"/>
        <charset val="204"/>
      </rPr>
      <t>ВСЕГО</t>
    </r>
  </si>
  <si>
    <t>Тарифная группа</t>
  </si>
  <si>
    <t>Единицы измерения</t>
  </si>
  <si>
    <r>
      <t xml:space="preserve">1.        Объем услуг оказываемых Исполнителем </t>
    </r>
    <r>
      <rPr>
        <b/>
        <sz val="12"/>
        <color rgb="FFFF0000"/>
        <rFont val="Tahoma"/>
        <family val="2"/>
        <charset val="204"/>
      </rPr>
      <t>[п.2+п.3+п.4*]</t>
    </r>
  </si>
  <si>
    <t/>
  </si>
  <si>
    <t>Итого за 2 кв.</t>
  </si>
  <si>
    <t>мощность всего</t>
  </si>
  <si>
    <t>СНI</t>
  </si>
  <si>
    <t>СНII</t>
  </si>
  <si>
    <t>ээ всего</t>
  </si>
  <si>
    <t>* 1.000</t>
  </si>
  <si>
    <t>* 1.000.000</t>
  </si>
  <si>
    <t xml:space="preserve">          в том числе:</t>
  </si>
  <si>
    <t>Уровень напряжения</t>
  </si>
  <si>
    <t>Общий результат</t>
  </si>
  <si>
    <r>
      <t xml:space="preserve">3.        Потребители услуг </t>
    </r>
    <r>
      <rPr>
        <b/>
        <sz val="12"/>
        <color rgb="FFFF0000"/>
        <rFont val="Tahoma"/>
        <family val="2"/>
        <charset val="204"/>
      </rPr>
      <t>[обслуживаемые иными Энергосбытовыми организациями]</t>
    </r>
  </si>
  <si>
    <t>Год с экрана</t>
  </si>
  <si>
    <t>ПФМ</t>
  </si>
  <si>
    <t>Шапка отчета</t>
  </si>
  <si>
    <t>прочие мощность</t>
  </si>
  <si>
    <t>прочие ээ</t>
  </si>
  <si>
    <t>население эл.плиты мощность</t>
  </si>
  <si>
    <t>население эл.плиты ээ</t>
  </si>
  <si>
    <t>население село мощность</t>
  </si>
  <si>
    <t>население село ээ</t>
  </si>
  <si>
    <t>население за исключением мощность</t>
  </si>
  <si>
    <t>население за исключением ээ</t>
  </si>
  <si>
    <t>приравненные К = 1 мощность</t>
  </si>
  <si>
    <t>приравненные К = 1 ээ</t>
  </si>
  <si>
    <t>Прочие потребители всего</t>
  </si>
  <si>
    <r>
      <rPr>
        <b/>
        <i/>
        <sz val="9"/>
        <rFont val="Tahoma"/>
        <family val="2"/>
        <charset val="204"/>
      </rPr>
      <t>Население</t>
    </r>
    <r>
      <rPr>
        <i/>
        <sz val="9"/>
        <rFont val="Tahoma"/>
        <family val="2"/>
        <charset val="204"/>
      </rPr>
      <t xml:space="preserve"> и приравненные к нему категории потребителей 
(</t>
    </r>
    <r>
      <rPr>
        <i/>
        <sz val="9"/>
        <color rgb="FFFF0000"/>
        <rFont val="Tahoma"/>
        <family val="2"/>
        <charset val="204"/>
      </rPr>
      <t>без понижающего коэффициента</t>
    </r>
    <r>
      <rPr>
        <i/>
        <sz val="9"/>
        <rFont val="Tahoma"/>
        <family val="2"/>
        <charset val="204"/>
      </rPr>
      <t>)</t>
    </r>
  </si>
  <si>
    <r>
      <rPr>
        <b/>
        <i/>
        <sz val="9"/>
        <rFont val="Tahoma"/>
        <family val="2"/>
        <charset val="204"/>
      </rPr>
      <t>Население</t>
    </r>
    <r>
      <rPr>
        <i/>
        <sz val="9"/>
        <rFont val="Tahoma"/>
        <family val="2"/>
        <charset val="204"/>
      </rPr>
      <t xml:space="preserve"> и приравненные к нему категории потребителей
 (</t>
    </r>
    <r>
      <rPr>
        <i/>
        <sz val="9"/>
        <color rgb="FFFF0000"/>
        <rFont val="Tahoma"/>
        <family val="2"/>
        <charset val="204"/>
      </rPr>
      <t>с понижающим коэффициентом</t>
    </r>
    <r>
      <rPr>
        <i/>
        <sz val="9"/>
        <rFont val="Tahoma"/>
        <family val="2"/>
        <charset val="204"/>
      </rPr>
      <t>)</t>
    </r>
  </si>
  <si>
    <t>Справочно (объемы в целом по ТСО):</t>
  </si>
  <si>
    <t>На сообщения о циклических ссылках не обращать внимания! Они есть только на этом листе, при копировании этого Range на лист Отчет их не будет!</t>
  </si>
  <si>
    <t>Соответствующие данные не найдены</t>
  </si>
  <si>
    <t>ОАО "Тюменская энергосбытовая компания"</t>
  </si>
  <si>
    <t>Заявленная мощность при h, (час)</t>
  </si>
  <si>
    <t>Электроэнергия</t>
  </si>
  <si>
    <r>
      <t xml:space="preserve">4.         Собственное потребление Исполнителя </t>
    </r>
    <r>
      <rPr>
        <b/>
        <sz val="12"/>
        <color rgb="FFFF0000"/>
        <rFont val="Tahoma"/>
        <family val="2"/>
        <charset val="204"/>
      </rPr>
      <t>[производственные (хозяйственные) нужды] по договору с ОАО "Наименование ЭСО"</t>
    </r>
  </si>
  <si>
    <t>Потребители до 150 кВт [производственные (хоз.) нужды]</t>
  </si>
  <si>
    <t xml:space="preserve">Заявленная мощность        </t>
  </si>
  <si>
    <t>ВСЕГО по ТСО</t>
  </si>
  <si>
    <t>Заявленная мощность</t>
  </si>
  <si>
    <t>Наименование ТСО</t>
  </si>
  <si>
    <r>
      <t>5.         Смежные ТСО</t>
    </r>
    <r>
      <rPr>
        <b/>
        <sz val="12"/>
        <color rgb="FFFF0000"/>
        <rFont val="Tahoma"/>
        <family val="2"/>
        <charset val="204"/>
      </rPr>
      <t xml:space="preserve"> [Указывается общий объем с расшифровкой по ТСО], [Информация используется только для определения величины потерь в сетях Исполнителя]</t>
    </r>
  </si>
  <si>
    <t>ОАО "Наименование ЭСО"</t>
  </si>
  <si>
    <r>
      <t xml:space="preserve">6.         Потребители, обслуживаемые иными энергосбытовыми организациями, самостоятельно урегулировавшими услуги по передаче электроэнергии с Исполнителем </t>
    </r>
    <r>
      <rPr>
        <b/>
        <sz val="12"/>
        <color rgb="FFFF0000"/>
        <rFont val="Tahoma"/>
        <family val="2"/>
        <charset val="204"/>
      </rPr>
      <t>[Информация используется только для определения величины потерь в сетях Исполнителя]</t>
    </r>
  </si>
  <si>
    <r>
      <t xml:space="preserve">7.         Потребители - субъекты ОРЭМ </t>
    </r>
    <r>
      <rPr>
        <b/>
        <sz val="12"/>
        <color rgb="FFFF0000"/>
        <rFont val="Tahoma"/>
        <family val="2"/>
        <charset val="204"/>
      </rPr>
      <t>[Информация используется только для определения величины потерь в сетях Исполнителя]</t>
    </r>
  </si>
  <si>
    <r>
      <t xml:space="preserve">8.         Отпущено из сети Исполнителя </t>
    </r>
    <r>
      <rPr>
        <b/>
        <sz val="12"/>
        <color rgb="FFFF0000"/>
        <rFont val="Tahoma"/>
        <family val="2"/>
        <charset val="204"/>
      </rPr>
      <t>[Информация используется только для определения величины потерь по сетям Сетевой организации]</t>
    </r>
  </si>
  <si>
    <t>Технологический расход электрической энергии на ее транспорт (потери)</t>
  </si>
  <si>
    <t>Мощность</t>
  </si>
  <si>
    <t xml:space="preserve">            Плановый уровень потерь электрической энергии (технологический расход электрической энергии на ее транспорт по сети Исполнителя, в соответствиями Решениями РЭК на долгосрочный период регулирования)</t>
  </si>
  <si>
    <t xml:space="preserve">** 1.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для временного поселения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коммунально-бытового потребления населения в объемах фактического потребления электрической энергии населения и объемах электрической энергии, израсходованной на места общего пользования;
2. Юридические и физические лица, приобретающие электрическую энергию (мощность) в целях потребления на коммунально-бытовые нужды в населенных пунктах, жилых зонах при воинских частях, рассчитывающиеся по договору энергоснабжения по общему прибору учета электрической энергии. </t>
  </si>
  <si>
    <t>* в случае, если услуги по передаче электрической энергии в отношении объема потребления Исполнителем на производственные (хозяйственные) нужды оплачиваюся Заказчиком Исполнителю.</t>
  </si>
  <si>
    <t>Заказчик:</t>
  </si>
  <si>
    <t>Исполнитель:</t>
  </si>
  <si>
    <t>Прочие потребители одноставочный тариф</t>
  </si>
  <si>
    <t>СН-1</t>
  </si>
  <si>
    <t>СН-2</t>
  </si>
  <si>
    <t>Население городское (электроплиты)</t>
  </si>
  <si>
    <t>Всего</t>
  </si>
  <si>
    <t>Население сельское</t>
  </si>
  <si>
    <t>Население прочее</t>
  </si>
  <si>
    <t>Приравненные к населению (без коэф-та 0,7)</t>
  </si>
  <si>
    <t>Приравненные к населению (коэф-т 0,7)</t>
  </si>
  <si>
    <t>Прочие потребители двухставочный тариф (энергия)</t>
  </si>
  <si>
    <t>Прочие потребители двухставочный тариф (мощность)</t>
  </si>
  <si>
    <t>Группа потребителей</t>
  </si>
  <si>
    <t>пустое разграничение</t>
  </si>
  <si>
    <t>Договор</t>
  </si>
  <si>
    <t>ККС</t>
  </si>
  <si>
    <t>Показатель</t>
  </si>
  <si>
    <t>ТСО:</t>
  </si>
  <si>
    <t>Договор:</t>
  </si>
  <si>
    <t>Правый верхний угол листа Отчет:</t>
  </si>
  <si>
    <t>Шапка листа Факт по бухучету:</t>
  </si>
  <si>
    <t>Шапка листа Потери ТСО:</t>
  </si>
  <si>
    <t>Объем ЭЭ</t>
  </si>
  <si>
    <t>Мощность PW</t>
  </si>
  <si>
    <t>Филиал сети</t>
  </si>
  <si>
    <t>Версия</t>
  </si>
  <si>
    <t>Тип данных</t>
  </si>
  <si>
    <t>0</t>
  </si>
  <si>
    <t>10</t>
  </si>
  <si>
    <t>№  09/11-У/56/14-P от 02.12.2013</t>
  </si>
  <si>
    <t>ООО "Нижневартовскэнергонефть"</t>
  </si>
  <si>
    <t>2017</t>
  </si>
  <si>
    <t>* 1.000 КВТ</t>
  </si>
  <si>
    <t>* 1.000.000 КВЧ</t>
  </si>
  <si>
    <t>Календарный день</t>
  </si>
  <si>
    <t>31.01.2016</t>
  </si>
  <si>
    <t>29.02.2016</t>
  </si>
  <si>
    <t>Прочие одноставочные ЭЭ</t>
  </si>
  <si>
    <t>1</t>
  </si>
  <si>
    <t>2</t>
  </si>
  <si>
    <t>3</t>
  </si>
  <si>
    <t>4</t>
  </si>
  <si>
    <t>Население гор. эл. плиты ЭЭ</t>
  </si>
  <si>
    <t>Население сельское ЭЭ</t>
  </si>
  <si>
    <t>Население прочее ЭЭ</t>
  </si>
  <si>
    <t>Приравненные К=1 ЭЭ</t>
  </si>
  <si>
    <t>Приравненные К=0,7 ЭЭ</t>
  </si>
  <si>
    <t>Прочие двустав. ЭЭ</t>
  </si>
  <si>
    <t>Прочие двустав. МОЩН</t>
  </si>
  <si>
    <t>МРО (код)</t>
  </si>
  <si>
    <t>Деловой партнер (МКК)</t>
  </si>
  <si>
    <t>Контокорентный счет</t>
  </si>
  <si>
    <t>Сеть (на установке)</t>
  </si>
  <si>
    <t>Нижневартовское МРО</t>
  </si>
  <si>
    <t>Результат</t>
  </si>
  <si>
    <t>ООО "ЭСК Черногорэнерго"</t>
  </si>
  <si>
    <t>091000КП-416</t>
  </si>
  <si>
    <t>СЕТЬ_1266</t>
  </si>
  <si>
    <t>СОНТ "Здоровье"</t>
  </si>
  <si>
    <t>091000ЭС-747</t>
  </si>
  <si>
    <t>Физические лица Нижневартовский р-н</t>
  </si>
  <si>
    <t>0930000401Ф</t>
  </si>
  <si>
    <t>СОНТ "Северяне"</t>
  </si>
  <si>
    <t>091000ЭС-768</t>
  </si>
  <si>
    <t>СОНТ "Нефтяник"</t>
  </si>
  <si>
    <t>091000ЭС-748</t>
  </si>
  <si>
    <t>СОНТ "Самотлор-85"</t>
  </si>
  <si>
    <t>091000ЭС-752</t>
  </si>
  <si>
    <t>СОНТ "Связист"</t>
  </si>
  <si>
    <t>091000ЭС-742</t>
  </si>
  <si>
    <t>СОНТ "Новый Сибиряк"</t>
  </si>
  <si>
    <t>091000ЭС-751</t>
  </si>
  <si>
    <t>ГСК "Ламор"</t>
  </si>
  <si>
    <t>091000ЭС-753</t>
  </si>
  <si>
    <t>ПСОК "Досуг"</t>
  </si>
  <si>
    <t>091000ЭС-746</t>
  </si>
  <si>
    <t>ДНТ "Дорожник-1"</t>
  </si>
  <si>
    <t>091000ЭС-770</t>
  </si>
  <si>
    <t>СОПК "ГМР"</t>
  </si>
  <si>
    <t>091000ЭС-769</t>
  </si>
  <si>
    <t>Сидоров В.Б.</t>
  </si>
  <si>
    <t>091000ЭС-756</t>
  </si>
  <si>
    <t>ООО "ТД "Центр логистики"</t>
  </si>
  <si>
    <t>091000ЭС-850</t>
  </si>
  <si>
    <t>НСОТ "Автомобилист" БУТТ</t>
  </si>
  <si>
    <t>091000ЭС-877</t>
  </si>
  <si>
    <t>СОНТ "ГЕК"</t>
  </si>
  <si>
    <t>091000ЭС-879</t>
  </si>
  <si>
    <t>№ 09/11-У/56/14-Р от 02.12.13</t>
  </si>
  <si>
    <t>091000У/11-У</t>
  </si>
  <si>
    <t>Приложение № 4</t>
  </si>
  <si>
    <t>_________________________________</t>
  </si>
  <si>
    <t>Примечание:</t>
  </si>
  <si>
    <t>Согласовано предварительно, подлежит уточнению при прохождении договорной кампании на 2017 г.</t>
  </si>
  <si>
    <t>АО "Тюменская энергосбытовая компания"</t>
  </si>
  <si>
    <t>ПАО "Горэлектросеть"</t>
  </si>
  <si>
    <t>прочие</t>
  </si>
  <si>
    <r>
      <t xml:space="preserve">2.        Потребители услуг </t>
    </r>
    <r>
      <rPr>
        <b/>
        <sz val="12"/>
        <color rgb="FFFF0000"/>
        <rFont val="Tahoma"/>
        <family val="2"/>
        <charset val="204"/>
      </rPr>
      <t>[обслуживаемые АО "Тюменская энергосбытовая компания"]</t>
    </r>
  </si>
  <si>
    <t>Плановое количество отпускаемой из сети Исполнителя Потребителям электроэнергии</t>
  </si>
  <si>
    <t>на 2016 г.</t>
  </si>
  <si>
    <r>
      <t>Исполнитель:</t>
    </r>
    <r>
      <rPr>
        <sz val="12"/>
        <rFont val="Tahoma"/>
        <family val="2"/>
        <charset val="204"/>
      </rPr>
      <t xml:space="preserve"> ПАО "Горэлектросеть" г. Нижневартовск</t>
    </r>
  </si>
  <si>
    <t>Елин Ю.А.</t>
  </si>
  <si>
    <t xml:space="preserve">к договору оказания услуг по передаче электроэнергии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</si>
</sst>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;\-\ #,##0"/>
    <numFmt numFmtId="166" formatCode="0.000"/>
    <numFmt numFmtId="167" formatCode="#,##0.000;\-\ #,##0.000"/>
    <numFmt numFmtId="168" formatCode="0.00000"/>
    <numFmt numFmtId="169" formatCode="0.0000"/>
  </numFmts>
  <fonts count="6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theme="3"/>
      <name val="Cambria"/>
      <family val="2"/>
      <scheme val="major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0"/>
      <color rgb="FF7F7F7F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name val="Tahoma"/>
      <family val="2"/>
    </font>
    <font>
      <u/>
      <sz val="9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10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2"/>
      <name val="Tahoma"/>
      <family val="2"/>
      <charset val="204"/>
    </font>
    <font>
      <b/>
      <i/>
      <sz val="12"/>
      <name val="Tahoma"/>
      <family val="2"/>
      <charset val="204"/>
    </font>
    <font>
      <i/>
      <sz val="9"/>
      <name val="Tahoma"/>
      <family val="2"/>
      <charset val="204"/>
    </font>
    <font>
      <b/>
      <i/>
      <sz val="9"/>
      <name val="Tahoma"/>
      <family val="2"/>
      <charset val="204"/>
    </font>
    <font>
      <i/>
      <sz val="10"/>
      <name val="Tahoma"/>
      <family val="2"/>
      <charset val="204"/>
    </font>
    <font>
      <i/>
      <sz val="9"/>
      <color rgb="FFFF000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4"/>
      <color rgb="FFFF0000"/>
      <name val="Arial"/>
      <family val="2"/>
      <charset val="204"/>
    </font>
    <font>
      <sz val="14"/>
      <name val="Tahoma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u/>
      <sz val="12"/>
      <name val="Tahoma"/>
      <family val="2"/>
      <charset val="204"/>
    </font>
    <font>
      <sz val="11"/>
      <color rgb="FF002060"/>
      <name val="Tahoma"/>
      <family val="2"/>
      <charset val="204"/>
    </font>
    <font>
      <b/>
      <sz val="16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6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medium">
        <color indexed="64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01">
    <xf numFmtId="0" fontId="0" fillId="0" borderId="0"/>
    <xf numFmtId="0" fontId="2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4" fillId="23" borderId="0" applyNumberFormat="0" applyBorder="0" applyAlignment="0" applyProtection="0"/>
    <xf numFmtId="0" fontId="23" fillId="20" borderId="0" applyNumberFormat="0" applyBorder="0" applyAlignment="0" applyProtection="0"/>
    <xf numFmtId="0" fontId="14" fillId="20" borderId="4" applyNumberFormat="0" applyAlignment="0" applyProtection="0"/>
    <xf numFmtId="0" fontId="15" fillId="21" borderId="5" applyNumberFormat="0" applyAlignment="0" applyProtection="0"/>
    <xf numFmtId="0" fontId="16" fillId="21" borderId="4" applyNumberFormat="0" applyAlignment="0" applyProtection="0"/>
    <xf numFmtId="0" fontId="26" fillId="0" borderId="12" applyNumberFormat="0" applyFill="0" applyAlignment="0" applyProtection="0"/>
    <xf numFmtId="0" fontId="21" fillId="22" borderId="10" applyNumberFormat="0" applyAlignment="0" applyProtection="0"/>
    <xf numFmtId="0" fontId="27" fillId="0" borderId="0" applyNumberFormat="0" applyFill="0" applyBorder="0" applyAlignment="0" applyProtection="0"/>
    <xf numFmtId="0" fontId="9" fillId="24" borderId="11" applyNumberFormat="0" applyFont="0" applyAlignment="0" applyProtection="0"/>
    <xf numFmtId="0" fontId="25" fillId="0" borderId="0" applyNumberFormat="0" applyFill="0" applyBorder="0" applyAlignment="0" applyProtection="0"/>
    <xf numFmtId="0" fontId="20" fillId="0" borderId="9" applyNumberFormat="0" applyFill="0" applyAlignment="0" applyProtection="0"/>
    <xf numFmtId="4" fontId="51" fillId="26" borderId="43" applyNumberFormat="0" applyProtection="0">
      <alignment vertical="center"/>
    </xf>
    <xf numFmtId="4" fontId="50" fillId="26" borderId="43" applyNumberFormat="0" applyProtection="0">
      <alignment vertical="center"/>
    </xf>
    <xf numFmtId="4" fontId="5" fillId="2" borderId="1" applyNumberFormat="0" applyProtection="0">
      <alignment horizontal="left" vertical="center" indent="1"/>
    </xf>
    <xf numFmtId="0" fontId="5" fillId="2" borderId="1" applyNumberFormat="0" applyProtection="0">
      <alignment horizontal="left" vertical="top" indent="1"/>
    </xf>
    <xf numFmtId="4" fontId="5" fillId="3" borderId="0" applyNumberFormat="0" applyProtection="0">
      <alignment horizontal="left" vertical="center" indent="1"/>
    </xf>
    <xf numFmtId="4" fontId="6" fillId="4" borderId="1" applyNumberFormat="0" applyProtection="0">
      <alignment horizontal="right" vertical="center"/>
    </xf>
    <xf numFmtId="4" fontId="6" fillId="5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8" borderId="1" applyNumberFormat="0" applyProtection="0">
      <alignment horizontal="right" vertical="center"/>
    </xf>
    <xf numFmtId="4" fontId="6" fillId="9" borderId="1" applyNumberFormat="0" applyProtection="0">
      <alignment horizontal="right" vertical="center"/>
    </xf>
    <xf numFmtId="4" fontId="6" fillId="10" borderId="1" applyNumberFormat="0" applyProtection="0">
      <alignment horizontal="right" vertical="center"/>
    </xf>
    <xf numFmtId="4" fontId="6" fillId="11" borderId="1" applyNumberFormat="0" applyProtection="0">
      <alignment horizontal="right" vertical="center"/>
    </xf>
    <xf numFmtId="4" fontId="6" fillId="12" borderId="1" applyNumberFormat="0" applyProtection="0">
      <alignment horizontal="right" vertical="center"/>
    </xf>
    <xf numFmtId="4" fontId="5" fillId="13" borderId="2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6" fillId="3" borderId="1" applyNumberFormat="0" applyProtection="0">
      <alignment horizontal="right" vertical="center"/>
    </xf>
    <xf numFmtId="4" fontId="8" fillId="14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0" fontId="9" fillId="15" borderId="1" applyNumberFormat="0" applyProtection="0">
      <alignment horizontal="left" vertical="center" indent="1"/>
    </xf>
    <xf numFmtId="0" fontId="9" fillId="15" borderId="1" applyNumberFormat="0" applyProtection="0">
      <alignment horizontal="left" vertical="top" indent="1"/>
    </xf>
    <xf numFmtId="0" fontId="9" fillId="3" borderId="1" applyNumberFormat="0" applyProtection="0">
      <alignment horizontal="left" vertical="center" indent="1"/>
    </xf>
    <xf numFmtId="0" fontId="9" fillId="3" borderId="1" applyNumberFormat="0" applyProtection="0">
      <alignment horizontal="left" vertical="top" indent="1"/>
    </xf>
    <xf numFmtId="0" fontId="9" fillId="16" borderId="1" applyNumberFormat="0" applyProtection="0">
      <alignment horizontal="left" vertical="center" indent="1"/>
    </xf>
    <xf numFmtId="0" fontId="9" fillId="16" borderId="1" applyNumberFormat="0" applyProtection="0">
      <alignment horizontal="left" vertical="top" indent="1"/>
    </xf>
    <xf numFmtId="0" fontId="9" fillId="14" borderId="1" applyNumberFormat="0" applyProtection="0">
      <alignment horizontal="left" vertical="center" indent="1"/>
    </xf>
    <xf numFmtId="0" fontId="9" fillId="14" borderId="1" applyNumberFormat="0" applyProtection="0">
      <alignment horizontal="left" vertical="top" indent="1"/>
    </xf>
    <xf numFmtId="0" fontId="9" fillId="17" borderId="3" applyNumberFormat="0">
      <protection locked="0"/>
    </xf>
    <xf numFmtId="4" fontId="6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6" fillId="18" borderId="1" applyNumberFormat="0" applyProtection="0">
      <alignment horizontal="left" vertical="center" indent="1"/>
    </xf>
    <xf numFmtId="0" fontId="6" fillId="18" borderId="1" applyNumberFormat="0" applyProtection="0">
      <alignment horizontal="left" vertical="top" indent="1"/>
    </xf>
    <xf numFmtId="4" fontId="41" fillId="28" borderId="43" applyNumberFormat="0" applyProtection="0">
      <alignment horizontal="right" vertical="center"/>
    </xf>
    <xf numFmtId="4" fontId="50" fillId="26" borderId="43" applyNumberFormat="0" applyProtection="0">
      <alignment horizontal="right" vertical="center"/>
    </xf>
    <xf numFmtId="4" fontId="6" fillId="0" borderId="67" applyNumberFormat="0" applyProtection="0">
      <alignment horizontal="left" vertical="center" indent="1"/>
    </xf>
    <xf numFmtId="0" fontId="6" fillId="3" borderId="1" applyNumberFormat="0" applyProtection="0">
      <alignment horizontal="left" vertical="top" indent="1"/>
    </xf>
    <xf numFmtId="4" fontId="11" fillId="19" borderId="0" applyNumberFormat="0" applyProtection="0">
      <alignment horizontal="left" vertical="center" indent="1"/>
    </xf>
    <xf numFmtId="4" fontId="12" fillId="14" borderId="1" applyNumberFormat="0" applyProtection="0">
      <alignment horizontal="right" vertical="center"/>
    </xf>
    <xf numFmtId="0" fontId="13" fillId="0" borderId="0" applyNumberFormat="0" applyFill="0" applyBorder="0" applyAlignment="0" applyProtection="0"/>
    <xf numFmtId="0" fontId="4" fillId="0" borderId="0"/>
    <xf numFmtId="0" fontId="29" fillId="0" borderId="0"/>
    <xf numFmtId="0" fontId="30" fillId="0" borderId="0"/>
    <xf numFmtId="1" fontId="34" fillId="0" borderId="0">
      <alignment horizontal="center" vertical="center"/>
    </xf>
    <xf numFmtId="0" fontId="3" fillId="0" borderId="0"/>
    <xf numFmtId="0" fontId="2" fillId="0" borderId="0"/>
    <xf numFmtId="0" fontId="1" fillId="0" borderId="0"/>
    <xf numFmtId="0" fontId="40" fillId="0" borderId="0"/>
    <xf numFmtId="0" fontId="2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4" fillId="23" borderId="0" applyNumberFormat="0" applyBorder="0" applyAlignment="0" applyProtection="0"/>
    <xf numFmtId="0" fontId="23" fillId="20" borderId="0" applyNumberFormat="0" applyBorder="0" applyAlignment="0" applyProtection="0"/>
    <xf numFmtId="0" fontId="14" fillId="20" borderId="4" applyNumberFormat="0" applyAlignment="0" applyProtection="0"/>
    <xf numFmtId="0" fontId="15" fillId="21" borderId="5" applyNumberFormat="0" applyAlignment="0" applyProtection="0"/>
    <xf numFmtId="0" fontId="16" fillId="21" borderId="4" applyNumberFormat="0" applyAlignment="0" applyProtection="0"/>
    <xf numFmtId="0" fontId="26" fillId="0" borderId="12" applyNumberFormat="0" applyFill="0" applyAlignment="0" applyProtection="0"/>
    <xf numFmtId="0" fontId="21" fillId="22" borderId="10" applyNumberFormat="0" applyAlignment="0" applyProtection="0"/>
    <xf numFmtId="0" fontId="27" fillId="0" borderId="0" applyNumberFormat="0" applyFill="0" applyBorder="0" applyAlignment="0" applyProtection="0"/>
    <xf numFmtId="0" fontId="40" fillId="24" borderId="11" applyNumberFormat="0" applyFont="0" applyAlignment="0" applyProtection="0"/>
    <xf numFmtId="0" fontId="25" fillId="0" borderId="0" applyNumberFormat="0" applyFill="0" applyBorder="0" applyAlignment="0" applyProtection="0"/>
    <xf numFmtId="0" fontId="20" fillId="0" borderId="9" applyNumberFormat="0" applyFill="0" applyAlignment="0" applyProtection="0"/>
    <xf numFmtId="4" fontId="57" fillId="15" borderId="0" applyNumberFormat="0" applyProtection="0">
      <alignment horizontal="left" vertical="center" indent="1"/>
    </xf>
    <xf numFmtId="4" fontId="58" fillId="14" borderId="0" applyNumberFormat="0" applyProtection="0">
      <alignment horizontal="left" vertical="center" indent="1"/>
    </xf>
    <xf numFmtId="4" fontId="58" fillId="3" borderId="0" applyNumberFormat="0" applyProtection="0">
      <alignment horizontal="left" vertical="center" indent="1"/>
    </xf>
    <xf numFmtId="0" fontId="40" fillId="15" borderId="1" applyNumberFormat="0" applyProtection="0">
      <alignment horizontal="left" vertical="center" indent="1"/>
    </xf>
    <xf numFmtId="0" fontId="40" fillId="15" borderId="1" applyNumberFormat="0" applyProtection="0">
      <alignment horizontal="left" vertical="top" indent="1"/>
    </xf>
    <xf numFmtId="0" fontId="40" fillId="3" borderId="1" applyNumberFormat="0" applyProtection="0">
      <alignment horizontal="left" vertical="center" indent="1"/>
    </xf>
    <xf numFmtId="0" fontId="40" fillId="3" borderId="1" applyNumberFormat="0" applyProtection="0">
      <alignment horizontal="left" vertical="top" indent="1"/>
    </xf>
    <xf numFmtId="0" fontId="40" fillId="16" borderId="1" applyNumberFormat="0" applyProtection="0">
      <alignment horizontal="left" vertical="center" indent="1"/>
    </xf>
    <xf numFmtId="0" fontId="40" fillId="16" borderId="1" applyNumberFormat="0" applyProtection="0">
      <alignment horizontal="left" vertical="top" indent="1"/>
    </xf>
    <xf numFmtId="0" fontId="40" fillId="14" borderId="1" applyNumberFormat="0" applyProtection="0">
      <alignment horizontal="left" vertical="center" indent="1"/>
    </xf>
    <xf numFmtId="0" fontId="40" fillId="14" borderId="1" applyNumberFormat="0" applyProtection="0">
      <alignment horizontal="left" vertical="top" indent="1"/>
    </xf>
    <xf numFmtId="0" fontId="40" fillId="17" borderId="71" applyNumberFormat="0">
      <protection locked="0"/>
    </xf>
    <xf numFmtId="4" fontId="6" fillId="0" borderId="71" applyNumberFormat="0" applyProtection="0">
      <alignment horizontal="left" vertical="center" indent="1"/>
    </xf>
    <xf numFmtId="4" fontId="59" fillId="1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9" fillId="0" borderId="0"/>
  </cellStyleXfs>
  <cellXfs count="377">
    <xf numFmtId="0" fontId="0" fillId="0" borderId="0" xfId="0"/>
    <xf numFmtId="164" fontId="31" fillId="26" borderId="32" xfId="61" applyNumberFormat="1" applyFont="1" applyFill="1" applyBorder="1" applyAlignment="1" applyProtection="1">
      <alignment vertical="top"/>
    </xf>
    <xf numFmtId="0" fontId="31" fillId="0" borderId="17" xfId="60" applyFont="1" applyFill="1" applyBorder="1" applyAlignment="1">
      <alignment horizontal="center"/>
    </xf>
    <xf numFmtId="0" fontId="31" fillId="0" borderId="18" xfId="60" applyFont="1" applyFill="1" applyBorder="1" applyAlignment="1">
      <alignment horizontal="center"/>
    </xf>
    <xf numFmtId="0" fontId="31" fillId="0" borderId="19" xfId="60" applyFont="1" applyFill="1" applyBorder="1" applyAlignment="1">
      <alignment horizontal="center"/>
    </xf>
    <xf numFmtId="0" fontId="31" fillId="0" borderId="20" xfId="60" applyFont="1" applyFill="1" applyBorder="1" applyAlignment="1">
      <alignment horizontal="center"/>
    </xf>
    <xf numFmtId="0" fontId="31" fillId="0" borderId="23" xfId="60" applyFont="1" applyFill="1" applyBorder="1" applyAlignment="1">
      <alignment horizontal="center"/>
    </xf>
    <xf numFmtId="0" fontId="31" fillId="0" borderId="27" xfId="60" applyFont="1" applyFill="1" applyBorder="1" applyAlignment="1">
      <alignment horizontal="center"/>
    </xf>
    <xf numFmtId="0" fontId="31" fillId="0" borderId="37" xfId="60" applyFont="1" applyFill="1" applyBorder="1" applyAlignment="1">
      <alignment horizontal="center"/>
    </xf>
    <xf numFmtId="0" fontId="31" fillId="0" borderId="33" xfId="60" applyFont="1" applyFill="1" applyBorder="1" applyAlignment="1">
      <alignment horizontal="center"/>
    </xf>
    <xf numFmtId="0" fontId="31" fillId="0" borderId="34" xfId="60" applyFont="1" applyFill="1" applyBorder="1" applyAlignment="1">
      <alignment horizontal="center"/>
    </xf>
    <xf numFmtId="0" fontId="31" fillId="0" borderId="38" xfId="60" applyFont="1" applyFill="1" applyBorder="1" applyAlignment="1">
      <alignment horizontal="center"/>
    </xf>
    <xf numFmtId="0" fontId="0" fillId="0" borderId="36" xfId="0" applyBorder="1"/>
    <xf numFmtId="3" fontId="38" fillId="27" borderId="15" xfId="60" applyNumberFormat="1" applyFont="1" applyFill="1" applyBorder="1" applyAlignment="1" applyProtection="1"/>
    <xf numFmtId="0" fontId="0" fillId="0" borderId="15" xfId="0" applyBorder="1"/>
    <xf numFmtId="0" fontId="0" fillId="0" borderId="39" xfId="0" applyBorder="1"/>
    <xf numFmtId="0" fontId="0" fillId="0" borderId="13" xfId="0" applyBorder="1"/>
    <xf numFmtId="0" fontId="5" fillId="3" borderId="0" xfId="22" quotePrefix="1" applyNumberFormat="1">
      <alignment horizontal="left" vertical="center" indent="1"/>
    </xf>
    <xf numFmtId="0" fontId="0" fillId="27" borderId="40" xfId="0" applyFill="1" applyBorder="1"/>
    <xf numFmtId="0" fontId="9" fillId="27" borderId="40" xfId="40" quotePrefix="1" applyFill="1" applyBorder="1" applyAlignment="1">
      <alignment horizontal="left" vertical="center" indent="3"/>
    </xf>
    <xf numFmtId="0" fontId="6" fillId="27" borderId="40" xfId="35" quotePrefix="1" applyNumberFormat="1" applyFill="1" applyBorder="1">
      <alignment horizontal="right" vertical="center"/>
    </xf>
    <xf numFmtId="165" fontId="51" fillId="27" borderId="40" xfId="18" applyNumberFormat="1" applyFill="1" applyBorder="1">
      <alignment vertical="center"/>
    </xf>
    <xf numFmtId="165" fontId="51" fillId="27" borderId="41" xfId="18" applyNumberFormat="1" applyFill="1" applyBorder="1">
      <alignment vertical="center"/>
    </xf>
    <xf numFmtId="0" fontId="40" fillId="27" borderId="42" xfId="0" applyFont="1" applyFill="1" applyBorder="1"/>
    <xf numFmtId="0" fontId="38" fillId="27" borderId="42" xfId="0" applyFont="1" applyFill="1" applyBorder="1"/>
    <xf numFmtId="0" fontId="51" fillId="26" borderId="43" xfId="18" applyNumberFormat="1">
      <alignment vertical="center"/>
    </xf>
    <xf numFmtId="0" fontId="41" fillId="28" borderId="43" xfId="51" applyNumberFormat="1">
      <alignment horizontal="right" vertical="center"/>
    </xf>
    <xf numFmtId="0" fontId="31" fillId="0" borderId="27" xfId="60" applyFont="1" applyFill="1" applyBorder="1" applyAlignment="1">
      <alignment horizontal="center"/>
    </xf>
    <xf numFmtId="0" fontId="31" fillId="0" borderId="37" xfId="60" applyFont="1" applyFill="1" applyBorder="1" applyAlignment="1">
      <alignment horizontal="center"/>
    </xf>
    <xf numFmtId="0" fontId="31" fillId="0" borderId="33" xfId="60" applyFont="1" applyFill="1" applyBorder="1" applyAlignment="1">
      <alignment horizontal="center"/>
    </xf>
    <xf numFmtId="0" fontId="31" fillId="0" borderId="34" xfId="60" applyFont="1" applyFill="1" applyBorder="1" applyAlignment="1">
      <alignment horizontal="center"/>
    </xf>
    <xf numFmtId="0" fontId="31" fillId="0" borderId="38" xfId="60" applyFont="1" applyFill="1" applyBorder="1" applyAlignment="1">
      <alignment horizontal="center"/>
    </xf>
    <xf numFmtId="3" fontId="38" fillId="0" borderId="15" xfId="60" applyNumberFormat="1" applyFont="1" applyFill="1" applyBorder="1" applyAlignment="1" applyProtection="1">
      <protection locked="0"/>
    </xf>
    <xf numFmtId="0" fontId="0" fillId="0" borderId="0" xfId="0" quotePrefix="1" applyAlignment="1"/>
    <xf numFmtId="0" fontId="50" fillId="26" borderId="43" xfId="19" applyNumberFormat="1">
      <alignment vertical="center"/>
    </xf>
    <xf numFmtId="0" fontId="50" fillId="26" borderId="43" xfId="52" applyNumberFormat="1">
      <alignment horizontal="right" vertical="center"/>
    </xf>
    <xf numFmtId="0" fontId="38" fillId="0" borderId="0" xfId="59" applyFont="1" applyAlignment="1">
      <alignment vertical="center"/>
    </xf>
    <xf numFmtId="0" fontId="36" fillId="0" borderId="0" xfId="60" applyFont="1" applyFill="1" applyBorder="1"/>
    <xf numFmtId="0" fontId="43" fillId="0" borderId="0" xfId="59" applyFont="1" applyFill="1" applyBorder="1" applyAlignment="1">
      <alignment vertical="center"/>
    </xf>
    <xf numFmtId="0" fontId="50" fillId="26" borderId="43" xfId="52" quotePrefix="1" applyNumberFormat="1">
      <alignment horizontal="right" vertical="center"/>
    </xf>
    <xf numFmtId="0" fontId="41" fillId="28" borderId="43" xfId="51" quotePrefix="1" applyNumberFormat="1">
      <alignment horizontal="right" vertical="center"/>
    </xf>
    <xf numFmtId="0" fontId="31" fillId="0" borderId="3" xfId="60" applyFont="1" applyFill="1" applyBorder="1" applyAlignment="1">
      <alignment horizontal="centerContinuous"/>
    </xf>
    <xf numFmtId="0" fontId="31" fillId="0" borderId="3" xfId="60" applyFont="1" applyFill="1" applyBorder="1" applyAlignment="1">
      <alignment horizontal="center" wrapText="1"/>
    </xf>
    <xf numFmtId="0" fontId="36" fillId="0" borderId="3" xfId="60" applyFont="1" applyFill="1" applyBorder="1" applyAlignment="1">
      <alignment horizontal="center" wrapText="1"/>
    </xf>
    <xf numFmtId="0" fontId="31" fillId="0" borderId="3" xfId="60" applyFont="1" applyFill="1" applyBorder="1" applyAlignment="1">
      <alignment horizontal="centerContinuous" vertical="center"/>
    </xf>
    <xf numFmtId="0" fontId="36" fillId="0" borderId="3" xfId="60" applyFont="1" applyFill="1" applyBorder="1" applyAlignment="1">
      <alignment horizontal="centerContinuous" vertical="center"/>
    </xf>
    <xf numFmtId="0" fontId="47" fillId="0" borderId="23" xfId="60" applyFont="1" applyFill="1" applyBorder="1" applyAlignment="1">
      <alignment horizontal="center"/>
    </xf>
    <xf numFmtId="164" fontId="47" fillId="26" borderId="45" xfId="61" applyNumberFormat="1" applyFont="1" applyFill="1" applyBorder="1" applyAlignment="1" applyProtection="1">
      <alignment vertical="top"/>
    </xf>
    <xf numFmtId="164" fontId="47" fillId="26" borderId="38" xfId="61" applyNumberFormat="1" applyFont="1" applyFill="1" applyBorder="1" applyAlignment="1" applyProtection="1">
      <alignment vertical="top"/>
    </xf>
    <xf numFmtId="0" fontId="47" fillId="0" borderId="19" xfId="60" applyFont="1" applyFill="1" applyBorder="1" applyAlignment="1">
      <alignment horizontal="center"/>
    </xf>
    <xf numFmtId="164" fontId="47" fillId="26" borderId="3" xfId="61" applyNumberFormat="1" applyFont="1" applyFill="1" applyBorder="1" applyAlignment="1" applyProtection="1">
      <alignment vertical="top"/>
    </xf>
    <xf numFmtId="0" fontId="47" fillId="0" borderId="20" xfId="60" applyFont="1" applyFill="1" applyBorder="1" applyAlignment="1">
      <alignment horizontal="center"/>
    </xf>
    <xf numFmtId="164" fontId="47" fillId="26" borderId="44" xfId="61" applyNumberFormat="1" applyFont="1" applyFill="1" applyBorder="1" applyAlignment="1" applyProtection="1">
      <alignment vertical="top"/>
    </xf>
    <xf numFmtId="164" fontId="47" fillId="26" borderId="34" xfId="61" applyNumberFormat="1" applyFont="1" applyFill="1" applyBorder="1" applyAlignment="1" applyProtection="1">
      <alignment vertical="top"/>
    </xf>
    <xf numFmtId="0" fontId="47" fillId="0" borderId="17" xfId="60" applyFont="1" applyFill="1" applyBorder="1" applyAlignment="1">
      <alignment horizontal="center"/>
    </xf>
    <xf numFmtId="164" fontId="47" fillId="26" borderId="29" xfId="61" applyNumberFormat="1" applyFont="1" applyFill="1" applyBorder="1" applyAlignment="1" applyProtection="1">
      <alignment vertical="top"/>
    </xf>
    <xf numFmtId="164" fontId="47" fillId="26" borderId="27" xfId="61" applyNumberFormat="1" applyFont="1" applyFill="1" applyBorder="1" applyAlignment="1" applyProtection="1">
      <alignment vertical="top"/>
    </xf>
    <xf numFmtId="0" fontId="44" fillId="0" borderId="0" xfId="0" applyFont="1"/>
    <xf numFmtId="164" fontId="47" fillId="26" borderId="28" xfId="61" applyNumberFormat="1" applyFont="1" applyFill="1" applyBorder="1" applyAlignment="1" applyProtection="1">
      <alignment vertical="top"/>
    </xf>
    <xf numFmtId="164" fontId="47" fillId="26" borderId="46" xfId="61" applyNumberFormat="1" applyFont="1" applyFill="1" applyBorder="1" applyAlignment="1" applyProtection="1">
      <alignment vertical="top"/>
    </xf>
    <xf numFmtId="164" fontId="47" fillId="26" borderId="48" xfId="61" applyNumberFormat="1" applyFont="1" applyFill="1" applyBorder="1" applyAlignment="1" applyProtection="1">
      <alignment vertical="top"/>
    </xf>
    <xf numFmtId="164" fontId="47" fillId="26" borderId="33" xfId="61" applyNumberFormat="1" applyFont="1" applyFill="1" applyBorder="1" applyAlignment="1" applyProtection="1">
      <alignment vertical="top"/>
    </xf>
    <xf numFmtId="164" fontId="47" fillId="26" borderId="49" xfId="61" applyNumberFormat="1" applyFont="1" applyFill="1" applyBorder="1" applyAlignment="1" applyProtection="1">
      <alignment vertical="top"/>
    </xf>
    <xf numFmtId="164" fontId="47" fillId="26" borderId="47" xfId="61" applyNumberFormat="1" applyFont="1" applyFill="1" applyBorder="1" applyAlignment="1" applyProtection="1">
      <alignment vertical="top"/>
    </xf>
    <xf numFmtId="164" fontId="31" fillId="26" borderId="52" xfId="61" applyNumberFormat="1" applyFont="1" applyFill="1" applyBorder="1" applyAlignment="1" applyProtection="1">
      <alignment vertical="top"/>
    </xf>
    <xf numFmtId="164" fontId="31" fillId="26" borderId="53" xfId="61" applyNumberFormat="1" applyFont="1" applyFill="1" applyBorder="1" applyAlignment="1" applyProtection="1">
      <alignment vertical="top"/>
    </xf>
    <xf numFmtId="164" fontId="36" fillId="26" borderId="54" xfId="61" applyNumberFormat="1" applyFont="1" applyFill="1" applyBorder="1" applyAlignment="1" applyProtection="1">
      <alignment vertical="top"/>
    </xf>
    <xf numFmtId="164" fontId="49" fillId="26" borderId="29" xfId="61" applyNumberFormat="1" applyFont="1" applyFill="1" applyBorder="1" applyAlignment="1" applyProtection="1">
      <alignment vertical="top"/>
    </xf>
    <xf numFmtId="164" fontId="49" fillId="26" borderId="45" xfId="61" applyNumberFormat="1" applyFont="1" applyFill="1" applyBorder="1" applyAlignment="1" applyProtection="1">
      <alignment vertical="top"/>
    </xf>
    <xf numFmtId="164" fontId="49" fillId="26" borderId="3" xfId="61" applyNumberFormat="1" applyFont="1" applyFill="1" applyBorder="1" applyAlignment="1" applyProtection="1">
      <alignment vertical="top"/>
    </xf>
    <xf numFmtId="164" fontId="49" fillId="26" borderId="44" xfId="61" applyNumberFormat="1" applyFont="1" applyFill="1" applyBorder="1" applyAlignment="1" applyProtection="1">
      <alignment vertical="top"/>
    </xf>
    <xf numFmtId="164" fontId="49" fillId="26" borderId="27" xfId="61" applyNumberFormat="1" applyFont="1" applyFill="1" applyBorder="1" applyAlignment="1" applyProtection="1">
      <alignment vertical="top"/>
    </xf>
    <xf numFmtId="164" fontId="49" fillId="26" borderId="38" xfId="61" applyNumberFormat="1" applyFont="1" applyFill="1" applyBorder="1" applyAlignment="1" applyProtection="1">
      <alignment vertical="top"/>
    </xf>
    <xf numFmtId="164" fontId="49" fillId="26" borderId="33" xfId="61" applyNumberFormat="1" applyFont="1" applyFill="1" applyBorder="1" applyAlignment="1" applyProtection="1">
      <alignment vertical="top"/>
    </xf>
    <xf numFmtId="164" fontId="49" fillId="26" borderId="34" xfId="61" applyNumberFormat="1" applyFont="1" applyFill="1" applyBorder="1" applyAlignment="1" applyProtection="1">
      <alignment vertical="top"/>
    </xf>
    <xf numFmtId="164" fontId="36" fillId="26" borderId="21" xfId="61" applyNumberFormat="1" applyFont="1" applyFill="1" applyBorder="1" applyAlignment="1" applyProtection="1">
      <alignment vertical="top"/>
    </xf>
    <xf numFmtId="164" fontId="36" fillId="26" borderId="55" xfId="61" applyNumberFormat="1" applyFont="1" applyFill="1" applyBorder="1" applyAlignment="1" applyProtection="1">
      <alignment vertical="top"/>
    </xf>
    <xf numFmtId="164" fontId="31" fillId="26" borderId="56" xfId="61" applyNumberFormat="1" applyFont="1" applyFill="1" applyBorder="1" applyAlignment="1" applyProtection="1">
      <alignment vertical="top"/>
    </xf>
    <xf numFmtId="164" fontId="31" fillId="26" borderId="57" xfId="61" applyNumberFormat="1" applyFont="1" applyFill="1" applyBorder="1" applyAlignment="1" applyProtection="1">
      <alignment vertical="top"/>
    </xf>
    <xf numFmtId="164" fontId="36" fillId="26" borderId="58" xfId="61" applyNumberFormat="1" applyFont="1" applyFill="1" applyBorder="1" applyAlignment="1" applyProtection="1">
      <alignment vertical="top"/>
    </xf>
    <xf numFmtId="164" fontId="49" fillId="26" borderId="28" xfId="61" applyNumberFormat="1" applyFont="1" applyFill="1" applyBorder="1" applyAlignment="1" applyProtection="1">
      <alignment vertical="top"/>
    </xf>
    <xf numFmtId="164" fontId="49" fillId="26" borderId="46" xfId="61" applyNumberFormat="1" applyFont="1" applyFill="1" applyBorder="1" applyAlignment="1" applyProtection="1">
      <alignment vertical="top"/>
    </xf>
    <xf numFmtId="164" fontId="49" fillId="26" borderId="48" xfId="61" applyNumberFormat="1" applyFont="1" applyFill="1" applyBorder="1" applyAlignment="1" applyProtection="1">
      <alignment vertical="top"/>
    </xf>
    <xf numFmtId="164" fontId="49" fillId="26" borderId="49" xfId="61" applyNumberFormat="1" applyFont="1" applyFill="1" applyBorder="1" applyAlignment="1" applyProtection="1">
      <alignment vertical="top"/>
    </xf>
    <xf numFmtId="3" fontId="38" fillId="27" borderId="0" xfId="60" applyNumberFormat="1" applyFont="1" applyFill="1" applyBorder="1" applyAlignment="1" applyProtection="1">
      <alignment vertical="center"/>
    </xf>
    <xf numFmtId="0" fontId="31" fillId="0" borderId="17" xfId="60" applyFont="1" applyFill="1" applyBorder="1" applyAlignment="1">
      <alignment horizontal="center"/>
    </xf>
    <xf numFmtId="0" fontId="31" fillId="0" borderId="18" xfId="60" applyFont="1" applyFill="1" applyBorder="1" applyAlignment="1">
      <alignment horizontal="center"/>
    </xf>
    <xf numFmtId="0" fontId="31" fillId="0" borderId="19" xfId="60" applyFont="1" applyFill="1" applyBorder="1" applyAlignment="1">
      <alignment horizontal="center"/>
    </xf>
    <xf numFmtId="0" fontId="31" fillId="0" borderId="20" xfId="60" applyFont="1" applyFill="1" applyBorder="1" applyAlignment="1">
      <alignment horizontal="center"/>
    </xf>
    <xf numFmtId="0" fontId="31" fillId="0" borderId="23" xfId="60" applyFont="1" applyFill="1" applyBorder="1" applyAlignment="1">
      <alignment horizontal="center"/>
    </xf>
    <xf numFmtId="0" fontId="54" fillId="0" borderId="0" xfId="0" applyFont="1"/>
    <xf numFmtId="3" fontId="38" fillId="27" borderId="0" xfId="60" applyNumberFormat="1" applyFont="1" applyFill="1" applyBorder="1" applyAlignment="1" applyProtection="1">
      <alignment vertical="center"/>
    </xf>
    <xf numFmtId="0" fontId="31" fillId="0" borderId="17" xfId="60" applyFont="1" applyFill="1" applyBorder="1" applyAlignment="1">
      <alignment horizontal="center"/>
    </xf>
    <xf numFmtId="0" fontId="31" fillId="0" borderId="18" xfId="60" applyFont="1" applyFill="1" applyBorder="1" applyAlignment="1">
      <alignment horizontal="center"/>
    </xf>
    <xf numFmtId="0" fontId="31" fillId="0" borderId="19" xfId="60" applyFont="1" applyFill="1" applyBorder="1" applyAlignment="1">
      <alignment horizontal="center"/>
    </xf>
    <xf numFmtId="0" fontId="31" fillId="0" borderId="20" xfId="60" applyFont="1" applyFill="1" applyBorder="1" applyAlignment="1">
      <alignment horizontal="center"/>
    </xf>
    <xf numFmtId="0" fontId="31" fillId="0" borderId="23" xfId="60" applyFont="1" applyFill="1" applyBorder="1" applyAlignment="1">
      <alignment horizontal="center"/>
    </xf>
    <xf numFmtId="3" fontId="38" fillId="27" borderId="0" xfId="60" applyNumberFormat="1" applyFont="1" applyFill="1" applyBorder="1" applyAlignment="1" applyProtection="1">
      <alignment vertical="center"/>
    </xf>
    <xf numFmtId="0" fontId="31" fillId="0" borderId="17" xfId="60" applyFont="1" applyFill="1" applyBorder="1" applyAlignment="1">
      <alignment horizontal="center"/>
    </xf>
    <xf numFmtId="0" fontId="31" fillId="0" borderId="18" xfId="60" applyFont="1" applyFill="1" applyBorder="1" applyAlignment="1">
      <alignment horizontal="center"/>
    </xf>
    <xf numFmtId="0" fontId="31" fillId="0" borderId="19" xfId="60" applyFont="1" applyFill="1" applyBorder="1" applyAlignment="1">
      <alignment horizontal="center"/>
    </xf>
    <xf numFmtId="0" fontId="31" fillId="0" borderId="20" xfId="60" applyFont="1" applyFill="1" applyBorder="1" applyAlignment="1">
      <alignment horizontal="center"/>
    </xf>
    <xf numFmtId="0" fontId="31" fillId="0" borderId="23" xfId="60" applyFont="1" applyFill="1" applyBorder="1" applyAlignment="1">
      <alignment horizontal="center"/>
    </xf>
    <xf numFmtId="3" fontId="38" fillId="27" borderId="0" xfId="60" applyNumberFormat="1" applyFont="1" applyFill="1" applyBorder="1" applyAlignment="1" applyProtection="1">
      <alignment vertical="center"/>
    </xf>
    <xf numFmtId="0" fontId="31" fillId="0" borderId="27" xfId="60" applyFont="1" applyFill="1" applyBorder="1" applyAlignment="1">
      <alignment horizontal="center"/>
    </xf>
    <xf numFmtId="0" fontId="31" fillId="0" borderId="37" xfId="60" applyFont="1" applyFill="1" applyBorder="1" applyAlignment="1">
      <alignment horizontal="center"/>
    </xf>
    <xf numFmtId="0" fontId="31" fillId="0" borderId="33" xfId="60" applyFont="1" applyFill="1" applyBorder="1" applyAlignment="1">
      <alignment horizontal="center"/>
    </xf>
    <xf numFmtId="0" fontId="31" fillId="0" borderId="34" xfId="60" applyFont="1" applyFill="1" applyBorder="1" applyAlignment="1">
      <alignment horizontal="center"/>
    </xf>
    <xf numFmtId="0" fontId="31" fillId="0" borderId="38" xfId="60" applyFont="1" applyFill="1" applyBorder="1" applyAlignment="1">
      <alignment horizontal="center"/>
    </xf>
    <xf numFmtId="0" fontId="31" fillId="0" borderId="17" xfId="60" applyFont="1" applyFill="1" applyBorder="1" applyAlignment="1">
      <alignment horizontal="center"/>
    </xf>
    <xf numFmtId="0" fontId="31" fillId="0" borderId="19" xfId="60" applyFont="1" applyFill="1" applyBorder="1" applyAlignment="1">
      <alignment horizontal="center"/>
    </xf>
    <xf numFmtId="0" fontId="31" fillId="0" borderId="20" xfId="60" applyFont="1" applyFill="1" applyBorder="1" applyAlignment="1">
      <alignment horizontal="center"/>
    </xf>
    <xf numFmtId="0" fontId="31" fillId="0" borderId="23" xfId="60" applyFont="1" applyFill="1" applyBorder="1" applyAlignment="1">
      <alignment horizontal="center"/>
    </xf>
    <xf numFmtId="0" fontId="38" fillId="0" borderId="0" xfId="60" applyFont="1" applyFill="1" applyBorder="1" applyAlignment="1">
      <alignment horizontal="left"/>
    </xf>
    <xf numFmtId="0" fontId="39" fillId="0" borderId="0" xfId="59" applyFont="1"/>
    <xf numFmtId="164" fontId="36" fillId="26" borderId="28" xfId="61" applyNumberFormat="1" applyFont="1" applyFill="1" applyBorder="1" applyAlignment="1" applyProtection="1">
      <alignment vertical="top"/>
    </xf>
    <xf numFmtId="164" fontId="36" fillId="26" borderId="29" xfId="61" applyNumberFormat="1" applyFont="1" applyFill="1" applyBorder="1" applyAlignment="1" applyProtection="1">
      <alignment vertical="top"/>
    </xf>
    <xf numFmtId="164" fontId="36" fillId="26" borderId="30" xfId="61" applyNumberFormat="1" applyFont="1" applyFill="1" applyBorder="1" applyAlignment="1" applyProtection="1">
      <alignment vertical="top"/>
    </xf>
    <xf numFmtId="164" fontId="36" fillId="26" borderId="27" xfId="61" applyNumberFormat="1" applyFont="1" applyFill="1" applyBorder="1" applyAlignment="1" applyProtection="1">
      <alignment vertical="top"/>
    </xf>
    <xf numFmtId="164" fontId="31" fillId="26" borderId="31" xfId="61" applyNumberFormat="1" applyFont="1" applyFill="1" applyBorder="1" applyAlignment="1" applyProtection="1">
      <alignment vertical="top"/>
    </xf>
    <xf numFmtId="164" fontId="36" fillId="26" borderId="50" xfId="61" applyNumberFormat="1" applyFont="1" applyFill="1" applyBorder="1" applyAlignment="1" applyProtection="1">
      <alignment vertical="top"/>
    </xf>
    <xf numFmtId="164" fontId="36" fillId="26" borderId="51" xfId="61" applyNumberFormat="1" applyFont="1" applyFill="1" applyBorder="1" applyAlignment="1" applyProtection="1">
      <alignment vertical="top"/>
    </xf>
    <xf numFmtId="0" fontId="42" fillId="0" borderId="0" xfId="59" applyFont="1" applyFill="1" applyAlignment="1">
      <alignment vertical="center"/>
    </xf>
    <xf numFmtId="0" fontId="53" fillId="0" borderId="0" xfId="59" applyFont="1" applyFill="1" applyAlignment="1">
      <alignment vertical="center"/>
    </xf>
    <xf numFmtId="0" fontId="42" fillId="0" borderId="0" xfId="59" applyFont="1" applyFill="1" applyAlignment="1">
      <alignment vertical="center"/>
    </xf>
    <xf numFmtId="0" fontId="53" fillId="0" borderId="0" xfId="59" applyFont="1" applyFill="1" applyAlignment="1">
      <alignment vertical="center"/>
    </xf>
    <xf numFmtId="0" fontId="36" fillId="0" borderId="0" xfId="0" applyFont="1"/>
    <xf numFmtId="0" fontId="0" fillId="29" borderId="0" xfId="0" applyFill="1"/>
    <xf numFmtId="0" fontId="40" fillId="29" borderId="0" xfId="0" applyFont="1" applyFill="1"/>
    <xf numFmtId="0" fontId="6" fillId="0" borderId="74" xfId="53" quotePrefix="1" applyNumberFormat="1" applyBorder="1">
      <alignment horizontal="left" vertical="center" indent="1"/>
    </xf>
    <xf numFmtId="0" fontId="56" fillId="0" borderId="71" xfId="59" applyFont="1" applyBorder="1" applyAlignment="1">
      <alignment horizontal="center" wrapText="1"/>
    </xf>
    <xf numFmtId="0" fontId="40" fillId="0" borderId="73" xfId="65" applyFont="1" applyBorder="1" applyAlignment="1">
      <alignment horizontal="center" vertical="center" wrapText="1"/>
    </xf>
    <xf numFmtId="0" fontId="40" fillId="0" borderId="71" xfId="65" applyFont="1" applyBorder="1" applyAlignment="1">
      <alignment horizontal="center" vertical="center" wrapText="1"/>
    </xf>
    <xf numFmtId="0" fontId="29" fillId="0" borderId="71" xfId="59" applyBorder="1" applyAlignment="1">
      <alignment horizontal="center" wrapText="1"/>
    </xf>
    <xf numFmtId="0" fontId="5" fillId="2" borderId="75" xfId="20" quotePrefix="1" applyNumberFormat="1" applyBorder="1">
      <alignment horizontal="left" vertical="center" indent="1"/>
    </xf>
    <xf numFmtId="0" fontId="6" fillId="3" borderId="75" xfId="35" quotePrefix="1" applyNumberFormat="1" applyBorder="1">
      <alignment horizontal="right" vertical="center"/>
    </xf>
    <xf numFmtId="0" fontId="12" fillId="14" borderId="75" xfId="56" quotePrefix="1" applyNumberFormat="1" applyBorder="1">
      <alignment horizontal="right" vertical="center"/>
    </xf>
    <xf numFmtId="3" fontId="41" fillId="28" borderId="43" xfId="51" applyNumberFormat="1">
      <alignment horizontal="right" vertical="center"/>
    </xf>
    <xf numFmtId="3" fontId="50" fillId="26" borderId="43" xfId="52" applyNumberFormat="1">
      <alignment horizontal="right" vertical="center"/>
    </xf>
    <xf numFmtId="166" fontId="50" fillId="26" borderId="43" xfId="19" applyNumberFormat="1">
      <alignment vertical="center"/>
    </xf>
    <xf numFmtId="166" fontId="51" fillId="26" borderId="43" xfId="18" applyNumberFormat="1">
      <alignment vertical="center"/>
    </xf>
    <xf numFmtId="166" fontId="50" fillId="26" borderId="43" xfId="52" applyNumberFormat="1">
      <alignment horizontal="right" vertical="center"/>
    </xf>
    <xf numFmtId="166" fontId="41" fillId="28" borderId="43" xfId="51" applyNumberFormat="1">
      <alignment horizontal="right" vertical="center"/>
    </xf>
    <xf numFmtId="166" fontId="51" fillId="27" borderId="40" xfId="18" applyNumberFormat="1" applyFill="1" applyBorder="1">
      <alignment vertical="center"/>
    </xf>
    <xf numFmtId="166" fontId="51" fillId="27" borderId="41" xfId="18" applyNumberFormat="1" applyFill="1" applyBorder="1">
      <alignment vertical="center"/>
    </xf>
    <xf numFmtId="166" fontId="50" fillId="26" borderId="43" xfId="52" quotePrefix="1" applyNumberFormat="1">
      <alignment horizontal="right" vertical="center"/>
    </xf>
    <xf numFmtId="166" fontId="41" fillId="28" borderId="43" xfId="51" quotePrefix="1" applyNumberFormat="1">
      <alignment horizontal="right" vertical="center"/>
    </xf>
    <xf numFmtId="164" fontId="0" fillId="0" borderId="0" xfId="0" applyNumberFormat="1"/>
    <xf numFmtId="0" fontId="0" fillId="30" borderId="0" xfId="0" applyFill="1"/>
    <xf numFmtId="0" fontId="0" fillId="30" borderId="0" xfId="0" quotePrefix="1" applyFill="1" applyAlignment="1"/>
    <xf numFmtId="0" fontId="40" fillId="30" borderId="0" xfId="0" applyFont="1" applyFill="1"/>
    <xf numFmtId="0" fontId="55" fillId="0" borderId="0" xfId="0" applyFont="1" applyAlignment="1">
      <alignment horizontal="left" vertical="center" wrapText="1"/>
    </xf>
    <xf numFmtId="164" fontId="50" fillId="26" borderId="43" xfId="19" applyNumberFormat="1">
      <alignment vertical="center"/>
    </xf>
    <xf numFmtId="164" fontId="51" fillId="26" borderId="43" xfId="18" applyNumberFormat="1">
      <alignment vertical="center"/>
    </xf>
    <xf numFmtId="164" fontId="50" fillId="26" borderId="43" xfId="52" applyNumberFormat="1">
      <alignment horizontal="right" vertical="center"/>
    </xf>
    <xf numFmtId="164" fontId="41" fillId="28" borderId="43" xfId="51" applyNumberFormat="1">
      <alignment horizontal="right" vertical="center"/>
    </xf>
    <xf numFmtId="167" fontId="51" fillId="26" borderId="43" xfId="18" applyNumberFormat="1">
      <alignment vertical="center"/>
    </xf>
    <xf numFmtId="167" fontId="41" fillId="28" borderId="43" xfId="51" applyNumberFormat="1">
      <alignment horizontal="right" vertical="center"/>
    </xf>
    <xf numFmtId="0" fontId="4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60" fillId="0" borderId="0" xfId="0" applyFont="1"/>
    <xf numFmtId="0" fontId="61" fillId="0" borderId="0" xfId="0" applyFont="1"/>
    <xf numFmtId="0" fontId="53" fillId="0" borderId="0" xfId="0" applyFont="1" applyFill="1" applyAlignment="1">
      <alignment horizontal="right" vertical="center"/>
    </xf>
    <xf numFmtId="0" fontId="53" fillId="0" borderId="0" xfId="0" applyNumberFormat="1" applyFont="1" applyFill="1" applyBorder="1" applyAlignment="1" applyProtection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/>
    <xf numFmtId="0" fontId="0" fillId="0" borderId="0" xfId="0" applyBorder="1"/>
    <xf numFmtId="0" fontId="0" fillId="0" borderId="35" xfId="0" applyBorder="1"/>
    <xf numFmtId="0" fontId="31" fillId="0" borderId="76" xfId="60" applyFont="1" applyFill="1" applyBorder="1" applyAlignment="1">
      <alignment horizontal="centerContinuous"/>
    </xf>
    <xf numFmtId="0" fontId="31" fillId="0" borderId="76" xfId="60" applyFont="1" applyFill="1" applyBorder="1" applyAlignment="1">
      <alignment horizontal="center" wrapText="1"/>
    </xf>
    <xf numFmtId="0" fontId="36" fillId="0" borderId="76" xfId="60" applyFont="1" applyFill="1" applyBorder="1" applyAlignment="1">
      <alignment horizontal="center" wrapText="1"/>
    </xf>
    <xf numFmtId="0" fontId="36" fillId="0" borderId="37" xfId="60" applyFont="1" applyFill="1" applyBorder="1" applyAlignment="1">
      <alignment horizontal="center" wrapText="1"/>
    </xf>
    <xf numFmtId="0" fontId="0" fillId="0" borderId="77" xfId="0" applyBorder="1"/>
    <xf numFmtId="0" fontId="5" fillId="3" borderId="0" xfId="22" quotePrefix="1" applyNumberFormat="1" applyBorder="1">
      <alignment horizontal="left" vertical="center" indent="1"/>
    </xf>
    <xf numFmtId="166" fontId="50" fillId="26" borderId="43" xfId="19" applyNumberFormat="1" applyBorder="1">
      <alignment vertical="center"/>
    </xf>
    <xf numFmtId="166" fontId="51" fillId="26" borderId="43" xfId="18" applyNumberFormat="1" applyBorder="1">
      <alignment vertical="center"/>
    </xf>
    <xf numFmtId="166" fontId="50" fillId="26" borderId="78" xfId="19" applyNumberFormat="1" applyBorder="1">
      <alignment vertical="center"/>
    </xf>
    <xf numFmtId="166" fontId="50" fillId="26" borderId="43" xfId="52" applyNumberFormat="1" applyBorder="1">
      <alignment horizontal="right" vertical="center"/>
    </xf>
    <xf numFmtId="166" fontId="41" fillId="28" borderId="43" xfId="51" applyNumberFormat="1" applyBorder="1">
      <alignment horizontal="right" vertical="center"/>
    </xf>
    <xf numFmtId="166" fontId="50" fillId="26" borderId="78" xfId="52" applyNumberFormat="1" applyBorder="1">
      <alignment horizontal="right" vertical="center"/>
    </xf>
    <xf numFmtId="166" fontId="50" fillId="26" borderId="43" xfId="52" quotePrefix="1" applyNumberFormat="1" applyBorder="1">
      <alignment horizontal="right" vertical="center"/>
    </xf>
    <xf numFmtId="166" fontId="41" fillId="28" borderId="43" xfId="51" quotePrefix="1" applyNumberFormat="1" applyBorder="1">
      <alignment horizontal="right" vertical="center"/>
    </xf>
    <xf numFmtId="166" fontId="50" fillId="26" borderId="78" xfId="52" quotePrefix="1" applyNumberFormat="1" applyBorder="1">
      <alignment horizontal="right" vertical="center"/>
    </xf>
    <xf numFmtId="0" fontId="6" fillId="0" borderId="44" xfId="53" quotePrefix="1" applyNumberFormat="1" applyBorder="1">
      <alignment horizontal="left" vertical="center" indent="1"/>
    </xf>
    <xf numFmtId="166" fontId="50" fillId="26" borderId="79" xfId="52" applyNumberFormat="1" applyBorder="1">
      <alignment horizontal="right" vertical="center"/>
    </xf>
    <xf numFmtId="166" fontId="41" fillId="28" borderId="79" xfId="51" applyNumberFormat="1" applyBorder="1">
      <alignment horizontal="right" vertical="center"/>
    </xf>
    <xf numFmtId="166" fontId="50" fillId="26" borderId="80" xfId="52" applyNumberFormat="1" applyBorder="1">
      <alignment horizontal="right" vertical="center"/>
    </xf>
    <xf numFmtId="166" fontId="50" fillId="26" borderId="81" xfId="19" applyNumberFormat="1" applyBorder="1">
      <alignment vertical="center"/>
    </xf>
    <xf numFmtId="166" fontId="51" fillId="26" borderId="81" xfId="18" applyNumberFormat="1" applyBorder="1">
      <alignment vertical="center"/>
    </xf>
    <xf numFmtId="166" fontId="50" fillId="26" borderId="82" xfId="19" applyNumberFormat="1" applyBorder="1">
      <alignment vertical="center"/>
    </xf>
    <xf numFmtId="0" fontId="50" fillId="26" borderId="83" xfId="19" applyNumberFormat="1" applyBorder="1">
      <alignment vertical="center"/>
    </xf>
    <xf numFmtId="0" fontId="50" fillId="26" borderId="83" xfId="52" applyNumberFormat="1" applyBorder="1">
      <alignment horizontal="right" vertical="center"/>
    </xf>
    <xf numFmtId="164" fontId="36" fillId="26" borderId="84" xfId="61" applyNumberFormat="1" applyFont="1" applyFill="1" applyBorder="1" applyAlignment="1" applyProtection="1">
      <alignment vertical="top"/>
    </xf>
    <xf numFmtId="164" fontId="36" fillId="26" borderId="85" xfId="61" applyNumberFormat="1" applyFont="1" applyFill="1" applyBorder="1" applyAlignment="1" applyProtection="1">
      <alignment vertical="top"/>
    </xf>
    <xf numFmtId="0" fontId="0" fillId="0" borderId="86" xfId="0" applyBorder="1"/>
    <xf numFmtId="0" fontId="6" fillId="0" borderId="87" xfId="53" quotePrefix="1" applyNumberFormat="1" applyBorder="1">
      <alignment horizontal="left" vertical="center" indent="1"/>
    </xf>
    <xf numFmtId="0" fontId="50" fillId="26" borderId="83" xfId="52" quotePrefix="1" applyNumberFormat="1" applyBorder="1">
      <alignment horizontal="right" vertical="center"/>
    </xf>
    <xf numFmtId="164" fontId="49" fillId="26" borderId="30" xfId="61" applyNumberFormat="1" applyFont="1" applyFill="1" applyBorder="1" applyAlignment="1" applyProtection="1">
      <alignment vertical="top"/>
    </xf>
    <xf numFmtId="164" fontId="49" fillId="26" borderId="88" xfId="61" applyNumberFormat="1" applyFont="1" applyFill="1" applyBorder="1" applyAlignment="1" applyProtection="1">
      <alignment vertical="top"/>
    </xf>
    <xf numFmtId="164" fontId="49" fillId="26" borderId="87" xfId="61" applyNumberFormat="1" applyFont="1" applyFill="1" applyBorder="1" applyAlignment="1" applyProtection="1">
      <alignment vertical="top"/>
    </xf>
    <xf numFmtId="164" fontId="49" fillId="26" borderId="89" xfId="61" applyNumberFormat="1" applyFont="1" applyFill="1" applyBorder="1" applyAlignment="1" applyProtection="1">
      <alignment vertical="top"/>
    </xf>
    <xf numFmtId="0" fontId="6" fillId="0" borderId="90" xfId="53" quotePrefix="1" applyNumberFormat="1" applyBorder="1">
      <alignment horizontal="left" vertical="center" indent="1"/>
    </xf>
    <xf numFmtId="0" fontId="6" fillId="0" borderId="91" xfId="53" quotePrefix="1" applyNumberFormat="1" applyBorder="1">
      <alignment horizontal="left" vertical="center" indent="1"/>
    </xf>
    <xf numFmtId="0" fontId="40" fillId="27" borderId="92" xfId="0" applyFont="1" applyFill="1" applyBorder="1"/>
    <xf numFmtId="0" fontId="0" fillId="27" borderId="93" xfId="0" applyFill="1" applyBorder="1"/>
    <xf numFmtId="0" fontId="9" fillId="27" borderId="93" xfId="40" quotePrefix="1" applyFill="1" applyBorder="1" applyAlignment="1">
      <alignment horizontal="left" vertical="center" indent="3"/>
    </xf>
    <xf numFmtId="0" fontId="6" fillId="27" borderId="93" xfId="35" quotePrefix="1" applyNumberFormat="1" applyFill="1" applyBorder="1">
      <alignment horizontal="right" vertical="center"/>
    </xf>
    <xf numFmtId="166" fontId="51" fillId="27" borderId="93" xfId="18" applyNumberFormat="1" applyFill="1" applyBorder="1">
      <alignment vertical="center"/>
    </xf>
    <xf numFmtId="166" fontId="51" fillId="27" borderId="23" xfId="18" applyNumberFormat="1" applyFill="1" applyBorder="1">
      <alignment vertical="center"/>
    </xf>
    <xf numFmtId="0" fontId="6" fillId="0" borderId="76" xfId="53" quotePrefix="1" applyNumberFormat="1" applyBorder="1">
      <alignment horizontal="left" vertical="center" indent="1"/>
    </xf>
    <xf numFmtId="0" fontId="5" fillId="2" borderId="94" xfId="20" quotePrefix="1" applyNumberFormat="1" applyBorder="1">
      <alignment horizontal="left" vertical="center" indent="1"/>
    </xf>
    <xf numFmtId="0" fontId="6" fillId="3" borderId="94" xfId="35" quotePrefix="1" applyNumberFormat="1" applyBorder="1">
      <alignment horizontal="right" vertical="center"/>
    </xf>
    <xf numFmtId="0" fontId="6" fillId="0" borderId="72" xfId="53" quotePrefix="1" applyNumberFormat="1" applyBorder="1">
      <alignment horizontal="left" vertical="center" indent="1"/>
    </xf>
    <xf numFmtId="0" fontId="6" fillId="3" borderId="95" xfId="35" quotePrefix="1" applyNumberFormat="1" applyBorder="1">
      <alignment horizontal="right" vertical="center"/>
    </xf>
    <xf numFmtId="166" fontId="50" fillId="26" borderId="96" xfId="52" quotePrefix="1" applyNumberFormat="1" applyBorder="1">
      <alignment horizontal="right" vertical="center"/>
    </xf>
    <xf numFmtId="166" fontId="41" fillId="28" borderId="96" xfId="51" quotePrefix="1" applyNumberFormat="1" applyBorder="1">
      <alignment horizontal="right" vertical="center"/>
    </xf>
    <xf numFmtId="166" fontId="50" fillId="26" borderId="97" xfId="52" quotePrefix="1" applyNumberFormat="1" applyBorder="1">
      <alignment horizontal="right" vertical="center"/>
    </xf>
    <xf numFmtId="0" fontId="6" fillId="0" borderId="98" xfId="53" quotePrefix="1" applyNumberFormat="1" applyBorder="1">
      <alignment horizontal="left" vertical="center" indent="1"/>
    </xf>
    <xf numFmtId="0" fontId="6" fillId="3" borderId="1" xfId="35" quotePrefix="1" applyNumberFormat="1" applyBorder="1">
      <alignment horizontal="right" vertical="center"/>
    </xf>
    <xf numFmtId="0" fontId="31" fillId="0" borderId="99" xfId="60" applyFont="1" applyFill="1" applyBorder="1" applyAlignment="1">
      <alignment horizontal="center"/>
    </xf>
    <xf numFmtId="0" fontId="6" fillId="0" borderId="100" xfId="53" quotePrefix="1" applyNumberFormat="1" applyBorder="1">
      <alignment horizontal="left" vertical="center" indent="1"/>
    </xf>
    <xf numFmtId="0" fontId="6" fillId="3" borderId="101" xfId="35" quotePrefix="1" applyNumberFormat="1" applyBorder="1">
      <alignment horizontal="right" vertical="center"/>
    </xf>
    <xf numFmtId="0" fontId="31" fillId="0" borderId="102" xfId="60" applyFont="1" applyFill="1" applyBorder="1" applyAlignment="1">
      <alignment horizontal="center"/>
    </xf>
    <xf numFmtId="0" fontId="6" fillId="0" borderId="103" xfId="53" quotePrefix="1" applyNumberFormat="1" applyBorder="1">
      <alignment horizontal="left" vertical="center" indent="1"/>
    </xf>
    <xf numFmtId="0" fontId="6" fillId="3" borderId="104" xfId="35" quotePrefix="1" applyNumberFormat="1" applyBorder="1">
      <alignment horizontal="right" vertical="center"/>
    </xf>
    <xf numFmtId="0" fontId="5" fillId="2" borderId="104" xfId="20" quotePrefix="1" applyNumberFormat="1" applyBorder="1">
      <alignment horizontal="left" vertical="center" indent="1"/>
    </xf>
    <xf numFmtId="0" fontId="31" fillId="0" borderId="105" xfId="60" applyFont="1" applyFill="1" applyBorder="1" applyAlignment="1">
      <alignment horizontal="center"/>
    </xf>
    <xf numFmtId="0" fontId="6" fillId="0" borderId="106" xfId="53" quotePrefix="1" applyNumberFormat="1" applyBorder="1">
      <alignment horizontal="left" vertical="center" indent="1"/>
    </xf>
    <xf numFmtId="0" fontId="6" fillId="3" borderId="107" xfId="35" quotePrefix="1" applyNumberFormat="1" applyBorder="1">
      <alignment horizontal="right" vertical="center"/>
    </xf>
    <xf numFmtId="0" fontId="5" fillId="2" borderId="107" xfId="20" quotePrefix="1" applyNumberFormat="1" applyBorder="1">
      <alignment horizontal="left" vertical="center" indent="1"/>
    </xf>
    <xf numFmtId="0" fontId="31" fillId="0" borderId="108" xfId="60" applyFont="1" applyFill="1" applyBorder="1" applyAlignment="1">
      <alignment horizontal="center"/>
    </xf>
    <xf numFmtId="0" fontId="6" fillId="0" borderId="109" xfId="53" quotePrefix="1" applyNumberFormat="1" applyBorder="1">
      <alignment horizontal="left" vertical="center" indent="1"/>
    </xf>
    <xf numFmtId="0" fontId="6" fillId="3" borderId="110" xfId="35" quotePrefix="1" applyNumberFormat="1" applyBorder="1">
      <alignment horizontal="right" vertical="center"/>
    </xf>
    <xf numFmtId="0" fontId="5" fillId="2" borderId="110" xfId="20" quotePrefix="1" applyNumberFormat="1" applyBorder="1">
      <alignment horizontal="left" vertical="center" indent="1"/>
    </xf>
    <xf numFmtId="0" fontId="31" fillId="0" borderId="111" xfId="60" applyFont="1" applyFill="1" applyBorder="1" applyAlignment="1">
      <alignment horizontal="center"/>
    </xf>
    <xf numFmtId="0" fontId="6" fillId="0" borderId="112" xfId="53" quotePrefix="1" applyNumberFormat="1" applyBorder="1">
      <alignment horizontal="left" vertical="center" indent="1"/>
    </xf>
    <xf numFmtId="0" fontId="6" fillId="3" borderId="113" xfId="35" quotePrefix="1" applyNumberFormat="1" applyBorder="1">
      <alignment horizontal="right" vertical="center"/>
    </xf>
    <xf numFmtId="0" fontId="5" fillId="2" borderId="113" xfId="20" quotePrefix="1" applyNumberFormat="1" applyBorder="1">
      <alignment horizontal="left" vertical="center" indent="1"/>
    </xf>
    <xf numFmtId="0" fontId="31" fillId="0" borderId="114" xfId="60" applyFont="1" applyFill="1" applyBorder="1" applyAlignment="1">
      <alignment horizontal="center"/>
    </xf>
    <xf numFmtId="0" fontId="6" fillId="0" borderId="115" xfId="53" quotePrefix="1" applyNumberFormat="1" applyBorder="1">
      <alignment horizontal="left" vertical="center" indent="1"/>
    </xf>
    <xf numFmtId="0" fontId="6" fillId="3" borderId="116" xfId="35" quotePrefix="1" applyNumberFormat="1" applyBorder="1">
      <alignment horizontal="right" vertical="center"/>
    </xf>
    <xf numFmtId="0" fontId="5" fillId="2" borderId="116" xfId="20" quotePrefix="1" applyNumberFormat="1" applyBorder="1">
      <alignment horizontal="left" vertical="center" indent="1"/>
    </xf>
    <xf numFmtId="0" fontId="31" fillId="0" borderId="117" xfId="60" applyFont="1" applyFill="1" applyBorder="1" applyAlignment="1">
      <alignment horizontal="center"/>
    </xf>
    <xf numFmtId="0" fontId="6" fillId="0" borderId="118" xfId="53" quotePrefix="1" applyNumberFormat="1" applyBorder="1">
      <alignment horizontal="left" vertical="center" indent="1"/>
    </xf>
    <xf numFmtId="0" fontId="6" fillId="3" borderId="119" xfId="35" quotePrefix="1" applyNumberFormat="1" applyBorder="1">
      <alignment horizontal="right" vertical="center"/>
    </xf>
    <xf numFmtId="0" fontId="5" fillId="2" borderId="119" xfId="20" quotePrefix="1" applyNumberFormat="1" applyBorder="1">
      <alignment horizontal="left" vertical="center" indent="1"/>
    </xf>
    <xf numFmtId="0" fontId="31" fillId="0" borderId="120" xfId="60" applyFont="1" applyFill="1" applyBorder="1" applyAlignment="1">
      <alignment horizontal="center"/>
    </xf>
    <xf numFmtId="0" fontId="6" fillId="0" borderId="121" xfId="53" quotePrefix="1" applyNumberFormat="1" applyBorder="1">
      <alignment horizontal="left" vertical="center" indent="1"/>
    </xf>
    <xf numFmtId="0" fontId="6" fillId="3" borderId="122" xfId="35" quotePrefix="1" applyNumberFormat="1" applyBorder="1">
      <alignment horizontal="right" vertical="center"/>
    </xf>
    <xf numFmtId="0" fontId="5" fillId="2" borderId="122" xfId="20" quotePrefix="1" applyNumberFormat="1" applyBorder="1">
      <alignment horizontal="left" vertical="center" indent="1"/>
    </xf>
    <xf numFmtId="0" fontId="31" fillId="0" borderId="123" xfId="60" applyFont="1" applyFill="1" applyBorder="1" applyAlignment="1">
      <alignment horizontal="center"/>
    </xf>
    <xf numFmtId="0" fontId="6" fillId="0" borderId="124" xfId="53" quotePrefix="1" applyNumberFormat="1" applyBorder="1">
      <alignment horizontal="left" vertical="center" indent="1"/>
    </xf>
    <xf numFmtId="0" fontId="5" fillId="2" borderId="125" xfId="20" quotePrefix="1" applyNumberFormat="1" applyBorder="1">
      <alignment horizontal="left" vertical="center" indent="1"/>
    </xf>
    <xf numFmtId="0" fontId="31" fillId="0" borderId="126" xfId="60" applyFont="1" applyFill="1" applyBorder="1" applyAlignment="1">
      <alignment horizontal="center"/>
    </xf>
    <xf numFmtId="0" fontId="6" fillId="0" borderId="127" xfId="53" quotePrefix="1" applyNumberFormat="1" applyBorder="1">
      <alignment horizontal="left" vertical="center" indent="1"/>
    </xf>
    <xf numFmtId="0" fontId="6" fillId="3" borderId="128" xfId="35" quotePrefix="1" applyNumberFormat="1" applyBorder="1">
      <alignment horizontal="right" vertical="center"/>
    </xf>
    <xf numFmtId="0" fontId="5" fillId="2" borderId="128" xfId="20" quotePrefix="1" applyNumberFormat="1" applyBorder="1">
      <alignment horizontal="left" vertical="center" indent="1"/>
    </xf>
    <xf numFmtId="0" fontId="31" fillId="0" borderId="129" xfId="60" applyFont="1" applyFill="1" applyBorder="1" applyAlignment="1">
      <alignment horizontal="center"/>
    </xf>
    <xf numFmtId="0" fontId="6" fillId="0" borderId="130" xfId="53" quotePrefix="1" applyNumberFormat="1" applyBorder="1">
      <alignment horizontal="left" vertical="center" indent="1"/>
    </xf>
    <xf numFmtId="0" fontId="6" fillId="3" borderId="131" xfId="35" quotePrefix="1" applyNumberFormat="1" applyBorder="1">
      <alignment horizontal="right" vertical="center"/>
    </xf>
    <xf numFmtId="0" fontId="6" fillId="3" borderId="132" xfId="35" quotePrefix="1" applyNumberFormat="1" applyBorder="1">
      <alignment horizontal="right" vertical="center"/>
    </xf>
    <xf numFmtId="0" fontId="31" fillId="0" borderId="133" xfId="60" applyFont="1" applyFill="1" applyBorder="1" applyAlignment="1">
      <alignment horizontal="center"/>
    </xf>
    <xf numFmtId="0" fontId="6" fillId="3" borderId="134" xfId="35" quotePrefix="1" applyNumberFormat="1" applyBorder="1">
      <alignment horizontal="right" vertical="center"/>
    </xf>
    <xf numFmtId="166" fontId="50" fillId="26" borderId="96" xfId="52" applyNumberFormat="1" applyBorder="1">
      <alignment horizontal="right" vertical="center"/>
    </xf>
    <xf numFmtId="166" fontId="41" fillId="28" borderId="96" xfId="51" applyNumberFormat="1" applyBorder="1">
      <alignment horizontal="right" vertical="center"/>
    </xf>
    <xf numFmtId="166" fontId="50" fillId="26" borderId="97" xfId="52" applyNumberFormat="1" applyBorder="1">
      <alignment horizontal="right" vertical="center"/>
    </xf>
    <xf numFmtId="0" fontId="6" fillId="0" borderId="135" xfId="53" quotePrefix="1" applyNumberFormat="1" applyBorder="1">
      <alignment horizontal="left" vertical="center" indent="1"/>
    </xf>
    <xf numFmtId="0" fontId="6" fillId="0" borderId="136" xfId="53" quotePrefix="1" applyNumberFormat="1" applyBorder="1">
      <alignment horizontal="left" vertical="center" indent="1"/>
    </xf>
    <xf numFmtId="0" fontId="6" fillId="0" borderId="137" xfId="53" quotePrefix="1" applyNumberFormat="1" applyBorder="1">
      <alignment horizontal="left" vertical="center" indent="1"/>
    </xf>
    <xf numFmtId="0" fontId="6" fillId="0" borderId="138" xfId="53" quotePrefix="1" applyNumberFormat="1" applyBorder="1">
      <alignment horizontal="left" vertical="center" indent="1"/>
    </xf>
    <xf numFmtId="0" fontId="6" fillId="3" borderId="139" xfId="35" quotePrefix="1" applyNumberFormat="1" applyBorder="1">
      <alignment horizontal="right" vertical="center"/>
    </xf>
    <xf numFmtId="166" fontId="50" fillId="26" borderId="140" xfId="19" applyNumberFormat="1" applyBorder="1">
      <alignment vertical="center"/>
    </xf>
    <xf numFmtId="166" fontId="51" fillId="26" borderId="140" xfId="18" applyNumberFormat="1" applyBorder="1">
      <alignment vertical="center"/>
    </xf>
    <xf numFmtId="166" fontId="50" fillId="26" borderId="141" xfId="19" applyNumberFormat="1" applyBorder="1">
      <alignment vertical="center"/>
    </xf>
    <xf numFmtId="166" fontId="50" fillId="26" borderId="142" xfId="19" applyNumberFormat="1" applyBorder="1">
      <alignment vertical="center"/>
    </xf>
    <xf numFmtId="166" fontId="50" fillId="26" borderId="143" xfId="52" applyNumberFormat="1" applyBorder="1">
      <alignment horizontal="right" vertical="center"/>
    </xf>
    <xf numFmtId="166" fontId="50" fillId="26" borderId="144" xfId="52" applyNumberFormat="1" applyBorder="1">
      <alignment horizontal="right" vertical="center"/>
    </xf>
    <xf numFmtId="0" fontId="31" fillId="0" borderId="145" xfId="60" applyFont="1" applyFill="1" applyBorder="1" applyAlignment="1">
      <alignment horizontal="centerContinuous" vertical="center"/>
    </xf>
    <xf numFmtId="0" fontId="36" fillId="0" borderId="145" xfId="60" applyFont="1" applyFill="1" applyBorder="1" applyAlignment="1">
      <alignment horizontal="centerContinuous" vertical="center"/>
    </xf>
    <xf numFmtId="0" fontId="36" fillId="0" borderId="34" xfId="60" applyFont="1" applyFill="1" applyBorder="1" applyAlignment="1">
      <alignment horizontal="centerContinuous" vertical="center"/>
    </xf>
    <xf numFmtId="0" fontId="62" fillId="0" borderId="0" xfId="100" applyFont="1" applyFill="1" applyBorder="1" applyAlignment="1">
      <alignment horizontal="left" vertical="center" wrapText="1"/>
    </xf>
    <xf numFmtId="0" fontId="63" fillId="0" borderId="0" xfId="100" applyFont="1" applyFill="1" applyBorder="1" applyAlignment="1">
      <alignment horizontal="left" vertical="center"/>
    </xf>
    <xf numFmtId="168" fontId="55" fillId="0" borderId="0" xfId="0" applyNumberFormat="1" applyFont="1" applyAlignment="1">
      <alignment horizontal="left" vertical="center" wrapText="1"/>
    </xf>
    <xf numFmtId="168" fontId="41" fillId="28" borderId="43" xfId="51" applyNumberFormat="1" applyBorder="1">
      <alignment horizontal="right" vertical="center"/>
    </xf>
    <xf numFmtId="169" fontId="50" fillId="26" borderId="43" xfId="52" applyNumberFormat="1" applyBorder="1">
      <alignment horizontal="right" vertical="center"/>
    </xf>
    <xf numFmtId="169" fontId="50" fillId="26" borderId="140" xfId="19" applyNumberFormat="1" applyBorder="1">
      <alignment vertical="center"/>
    </xf>
    <xf numFmtId="0" fontId="40" fillId="0" borderId="0" xfId="0" applyFont="1"/>
    <xf numFmtId="0" fontId="9" fillId="0" borderId="0" xfId="0" applyFont="1"/>
    <xf numFmtId="0" fontId="38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53" fillId="0" borderId="0" xfId="0" applyFont="1"/>
    <xf numFmtId="166" fontId="0" fillId="0" borderId="0" xfId="0" applyNumberFormat="1"/>
    <xf numFmtId="0" fontId="64" fillId="0" borderId="0" xfId="0" applyFont="1"/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5" fillId="0" borderId="0" xfId="0" applyFont="1"/>
    <xf numFmtId="0" fontId="66" fillId="0" borderId="0" xfId="0" applyFont="1"/>
    <xf numFmtId="0" fontId="64" fillId="0" borderId="0" xfId="0" applyFont="1" applyFill="1" applyAlignment="1">
      <alignment horizontal="center"/>
    </xf>
    <xf numFmtId="0" fontId="64" fillId="0" borderId="0" xfId="0" applyFont="1" applyFill="1"/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 wrapText="1"/>
    </xf>
    <xf numFmtId="0" fontId="31" fillId="0" borderId="13" xfId="60" applyFont="1" applyFill="1" applyBorder="1" applyAlignment="1">
      <alignment horizontal="center" vertical="center"/>
    </xf>
    <xf numFmtId="0" fontId="31" fillId="0" borderId="35" xfId="60" applyFont="1" applyFill="1" applyBorder="1" applyAlignment="1">
      <alignment horizontal="center" vertical="center"/>
    </xf>
    <xf numFmtId="0" fontId="31" fillId="0" borderId="15" xfId="60" applyFont="1" applyFill="1" applyBorder="1" applyAlignment="1">
      <alignment horizontal="center" vertical="center"/>
    </xf>
    <xf numFmtId="0" fontId="31" fillId="0" borderId="0" xfId="60" applyFont="1" applyFill="1" applyBorder="1" applyAlignment="1">
      <alignment horizontal="center" vertical="center"/>
    </xf>
    <xf numFmtId="0" fontId="31" fillId="0" borderId="14" xfId="60" applyFont="1" applyFill="1" applyBorder="1" applyAlignment="1">
      <alignment horizontal="center" vertical="center"/>
    </xf>
    <xf numFmtId="0" fontId="31" fillId="0" borderId="36" xfId="60" applyFont="1" applyFill="1" applyBorder="1" applyAlignment="1">
      <alignment horizontal="center" vertical="center"/>
    </xf>
    <xf numFmtId="0" fontId="31" fillId="0" borderId="21" xfId="60" applyFont="1" applyFill="1" applyBorder="1" applyAlignment="1">
      <alignment horizontal="center" vertical="center"/>
    </xf>
    <xf numFmtId="0" fontId="31" fillId="0" borderId="22" xfId="60" applyFont="1" applyFill="1" applyBorder="1" applyAlignment="1">
      <alignment horizontal="center" vertical="center"/>
    </xf>
    <xf numFmtId="0" fontId="31" fillId="0" borderId="16" xfId="60" applyFont="1" applyFill="1" applyBorder="1" applyAlignment="1">
      <alignment horizontal="center" vertical="center"/>
    </xf>
    <xf numFmtId="0" fontId="32" fillId="0" borderId="24" xfId="60" applyFont="1" applyFill="1" applyBorder="1" applyAlignment="1">
      <alignment horizontal="center" vertical="center" wrapText="1"/>
    </xf>
    <xf numFmtId="0" fontId="32" fillId="0" borderId="25" xfId="60" applyFont="1" applyFill="1" applyBorder="1" applyAlignment="1">
      <alignment horizontal="center" vertical="center" wrapText="1"/>
    </xf>
    <xf numFmtId="0" fontId="32" fillId="0" borderId="26" xfId="60" applyFont="1" applyFill="1" applyBorder="1" applyAlignment="1">
      <alignment horizontal="center" vertical="center" wrapText="1"/>
    </xf>
    <xf numFmtId="0" fontId="31" fillId="0" borderId="24" xfId="60" applyFont="1" applyFill="1" applyBorder="1" applyAlignment="1">
      <alignment horizontal="center" vertical="center" wrapText="1"/>
    </xf>
    <xf numFmtId="0" fontId="31" fillId="0" borderId="25" xfId="60" applyFont="1" applyFill="1" applyBorder="1" applyAlignment="1">
      <alignment horizontal="center" vertical="center" wrapText="1"/>
    </xf>
    <xf numFmtId="0" fontId="31" fillId="0" borderId="26" xfId="60" applyFont="1" applyFill="1" applyBorder="1" applyAlignment="1">
      <alignment horizontal="center" vertical="center" wrapText="1"/>
    </xf>
    <xf numFmtId="0" fontId="31" fillId="0" borderId="24" xfId="60" applyFont="1" applyFill="1" applyBorder="1" applyAlignment="1">
      <alignment horizontal="center" vertical="center"/>
    </xf>
    <xf numFmtId="0" fontId="31" fillId="0" borderId="25" xfId="60" applyFont="1" applyFill="1" applyBorder="1" applyAlignment="1">
      <alignment horizontal="center" vertical="center"/>
    </xf>
    <xf numFmtId="0" fontId="31" fillId="0" borderId="26" xfId="60" applyFont="1" applyFill="1" applyBorder="1" applyAlignment="1">
      <alignment horizontal="center" vertical="center"/>
    </xf>
    <xf numFmtId="0" fontId="32" fillId="0" borderId="13" xfId="60" applyFont="1" applyFill="1" applyBorder="1" applyAlignment="1">
      <alignment horizontal="center" vertical="center" textRotation="90" wrapText="1"/>
    </xf>
    <xf numFmtId="0" fontId="32" fillId="0" borderId="15" xfId="60" applyFont="1" applyFill="1" applyBorder="1" applyAlignment="1">
      <alignment horizontal="center" vertical="center" textRotation="90" wrapText="1"/>
    </xf>
    <xf numFmtId="0" fontId="32" fillId="0" borderId="14" xfId="60" applyFont="1" applyFill="1" applyBorder="1" applyAlignment="1">
      <alignment horizontal="center" vertical="center" textRotation="90" wrapText="1"/>
    </xf>
    <xf numFmtId="0" fontId="50" fillId="26" borderId="68" xfId="19" applyNumberFormat="1" applyBorder="1" applyAlignment="1">
      <alignment horizontal="center" vertical="center"/>
    </xf>
    <xf numFmtId="0" fontId="50" fillId="26" borderId="69" xfId="19" applyNumberFormat="1" applyBorder="1" applyAlignment="1">
      <alignment horizontal="center" vertical="center"/>
    </xf>
    <xf numFmtId="0" fontId="31" fillId="0" borderId="13" xfId="60" applyFont="1" applyFill="1" applyBorder="1" applyAlignment="1">
      <alignment horizontal="center" vertical="center" textRotation="90" wrapText="1"/>
    </xf>
    <xf numFmtId="0" fontId="31" fillId="0" borderId="15" xfId="60" applyFont="1" applyFill="1" applyBorder="1" applyAlignment="1">
      <alignment horizontal="center" vertical="center" textRotation="90" wrapText="1"/>
    </xf>
    <xf numFmtId="0" fontId="31" fillId="0" borderId="14" xfId="60" applyFont="1" applyFill="1" applyBorder="1" applyAlignment="1">
      <alignment horizontal="center" vertical="center" textRotation="90" wrapText="1"/>
    </xf>
    <xf numFmtId="0" fontId="31" fillId="0" borderId="21" xfId="60" applyFont="1" applyFill="1" applyBorder="1" applyAlignment="1">
      <alignment horizontal="center" vertical="center" wrapText="1"/>
    </xf>
    <xf numFmtId="0" fontId="31" fillId="0" borderId="22" xfId="60" applyFont="1" applyFill="1" applyBorder="1" applyAlignment="1">
      <alignment horizontal="center" vertical="center" wrapText="1"/>
    </xf>
    <xf numFmtId="0" fontId="31" fillId="0" borderId="16" xfId="60" applyFont="1" applyFill="1" applyBorder="1" applyAlignment="1">
      <alignment horizontal="center" vertical="center" wrapText="1"/>
    </xf>
    <xf numFmtId="0" fontId="36" fillId="0" borderId="24" xfId="60" applyFont="1" applyFill="1" applyBorder="1" applyAlignment="1">
      <alignment horizontal="center" vertical="center" textRotation="90"/>
    </xf>
    <xf numFmtId="0" fontId="36" fillId="0" borderId="25" xfId="60" applyFont="1" applyFill="1" applyBorder="1" applyAlignment="1">
      <alignment horizontal="center" vertical="center" textRotation="90"/>
    </xf>
    <xf numFmtId="0" fontId="36" fillId="0" borderId="26" xfId="60" applyFont="1" applyFill="1" applyBorder="1" applyAlignment="1">
      <alignment horizontal="center" vertical="center" textRotation="90"/>
    </xf>
    <xf numFmtId="0" fontId="36" fillId="0" borderId="24" xfId="60" applyFont="1" applyFill="1" applyBorder="1" applyAlignment="1">
      <alignment horizontal="center" vertical="center"/>
    </xf>
    <xf numFmtId="0" fontId="36" fillId="0" borderId="25" xfId="60" applyFont="1" applyFill="1" applyBorder="1" applyAlignment="1">
      <alignment horizontal="center" vertical="center"/>
    </xf>
    <xf numFmtId="0" fontId="36" fillId="0" borderId="26" xfId="60" applyFont="1" applyFill="1" applyBorder="1" applyAlignment="1">
      <alignment horizontal="center" vertical="center"/>
    </xf>
    <xf numFmtId="0" fontId="32" fillId="0" borderId="24" xfId="60" applyFont="1" applyFill="1" applyBorder="1" applyAlignment="1">
      <alignment horizontal="center" vertical="center" textRotation="90" wrapText="1"/>
    </xf>
    <xf numFmtId="0" fontId="32" fillId="0" borderId="25" xfId="60" applyFont="1" applyFill="1" applyBorder="1" applyAlignment="1">
      <alignment horizontal="center" vertical="center" textRotation="90" wrapText="1"/>
    </xf>
    <xf numFmtId="0" fontId="32" fillId="0" borderId="26" xfId="60" applyFont="1" applyFill="1" applyBorder="1" applyAlignment="1">
      <alignment horizontal="center" vertical="center" textRotation="90" wrapText="1"/>
    </xf>
    <xf numFmtId="0" fontId="47" fillId="0" borderId="21" xfId="60" applyFont="1" applyFill="1" applyBorder="1" applyAlignment="1">
      <alignment horizontal="center" vertical="center"/>
    </xf>
    <xf numFmtId="0" fontId="47" fillId="0" borderId="22" xfId="60" applyFont="1" applyFill="1" applyBorder="1" applyAlignment="1">
      <alignment horizontal="center" vertical="center"/>
    </xf>
    <xf numFmtId="0" fontId="47" fillId="0" borderId="16" xfId="60" applyFont="1" applyFill="1" applyBorder="1" applyAlignment="1">
      <alignment horizontal="center" vertical="center"/>
    </xf>
    <xf numFmtId="0" fontId="46" fillId="0" borderId="13" xfId="60" applyFont="1" applyFill="1" applyBorder="1" applyAlignment="1">
      <alignment horizontal="center" vertical="center" wrapText="1"/>
    </xf>
    <xf numFmtId="0" fontId="32" fillId="0" borderId="15" xfId="60" applyFont="1" applyFill="1" applyBorder="1" applyAlignment="1">
      <alignment horizontal="center" vertical="center" wrapText="1"/>
    </xf>
    <xf numFmtId="0" fontId="32" fillId="0" borderId="14" xfId="60" applyFont="1" applyFill="1" applyBorder="1" applyAlignment="1">
      <alignment horizontal="center" vertical="center" wrapText="1"/>
    </xf>
    <xf numFmtId="0" fontId="47" fillId="0" borderId="24" xfId="60" applyFont="1" applyFill="1" applyBorder="1" applyAlignment="1">
      <alignment horizontal="center" vertical="center" wrapText="1"/>
    </xf>
    <xf numFmtId="0" fontId="47" fillId="0" borderId="25" xfId="60" applyFont="1" applyFill="1" applyBorder="1" applyAlignment="1">
      <alignment horizontal="center" vertical="center" wrapText="1"/>
    </xf>
    <xf numFmtId="0" fontId="47" fillId="0" borderId="26" xfId="60" applyFont="1" applyFill="1" applyBorder="1" applyAlignment="1">
      <alignment horizontal="center" vertical="center" wrapText="1"/>
    </xf>
    <xf numFmtId="0" fontId="45" fillId="0" borderId="13" xfId="60" applyFont="1" applyFill="1" applyBorder="1" applyAlignment="1">
      <alignment horizontal="center" vertical="center" wrapText="1"/>
    </xf>
    <xf numFmtId="0" fontId="45" fillId="0" borderId="24" xfId="60" applyFont="1" applyFill="1" applyBorder="1" applyAlignment="1">
      <alignment horizontal="center" vertical="center" wrapText="1"/>
    </xf>
    <xf numFmtId="0" fontId="32" fillId="0" borderId="13" xfId="60" applyFont="1" applyFill="1" applyBorder="1" applyAlignment="1">
      <alignment horizontal="center" vertical="center" wrapText="1"/>
    </xf>
    <xf numFmtId="0" fontId="31" fillId="0" borderId="13" xfId="60" applyFont="1" applyFill="1" applyBorder="1" applyAlignment="1">
      <alignment horizontal="center" vertical="center" wrapText="1"/>
    </xf>
    <xf numFmtId="0" fontId="31" fillId="0" borderId="15" xfId="60" applyFont="1" applyFill="1" applyBorder="1" applyAlignment="1">
      <alignment horizontal="center" vertical="center" wrapText="1"/>
    </xf>
    <xf numFmtId="0" fontId="31" fillId="0" borderId="14" xfId="60" applyFont="1" applyFill="1" applyBorder="1" applyAlignment="1">
      <alignment horizontal="center" vertical="center" wrapText="1"/>
    </xf>
    <xf numFmtId="0" fontId="42" fillId="0" borderId="0" xfId="60" applyFont="1" applyAlignment="1">
      <alignment horizontal="center"/>
    </xf>
    <xf numFmtId="0" fontId="37" fillId="0" borderId="13" xfId="60" applyFont="1" applyFill="1" applyBorder="1" applyAlignment="1">
      <alignment horizontal="center" vertical="center" wrapText="1"/>
    </xf>
    <xf numFmtId="0" fontId="37" fillId="0" borderId="14" xfId="60" applyFont="1" applyFill="1" applyBorder="1" applyAlignment="1">
      <alignment horizontal="center" vertical="center" wrapText="1"/>
    </xf>
    <xf numFmtId="0" fontId="31" fillId="0" borderId="35" xfId="60" applyFont="1" applyFill="1" applyBorder="1" applyAlignment="1">
      <alignment horizontal="center" vertical="center" wrapText="1"/>
    </xf>
    <xf numFmtId="0" fontId="31" fillId="0" borderId="36" xfId="60" applyFont="1" applyFill="1" applyBorder="1" applyAlignment="1">
      <alignment horizontal="center" vertical="center" wrapText="1"/>
    </xf>
    <xf numFmtId="0" fontId="37" fillId="0" borderId="21" xfId="60" applyFont="1" applyFill="1" applyBorder="1" applyAlignment="1">
      <alignment horizontal="center" vertical="center" wrapText="1"/>
    </xf>
    <xf numFmtId="0" fontId="37" fillId="0" borderId="16" xfId="60" applyFont="1" applyFill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52" fillId="0" borderId="65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0" fillId="26" borderId="70" xfId="19" applyNumberFormat="1" applyBorder="1" applyAlignment="1">
      <alignment horizontal="center" vertical="center"/>
    </xf>
    <xf numFmtId="0" fontId="1" fillId="0" borderId="71" xfId="59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</cellXfs>
  <cellStyles count="101">
    <cellStyle name="SAPBEXaggData" xfId="18"/>
    <cellStyle name="SAPBEXaggDataEmph" xfId="19"/>
    <cellStyle name="SAPBEXaggItem" xfId="20"/>
    <cellStyle name="SAPBEXaggItemX" xfId="21"/>
    <cellStyle name="SAPBEXchaText" xfId="22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32"/>
    <cellStyle name="SAPBEXfilterItem" xfId="33"/>
    <cellStyle name="SAPBEXfilterText" xfId="34"/>
    <cellStyle name="SAPBEXfilterText 2" xfId="83"/>
    <cellStyle name="SAPBEXformats" xfId="35"/>
    <cellStyle name="SAPBEXheaderItem" xfId="36"/>
    <cellStyle name="SAPBEXheaderItem 2" xfId="84"/>
    <cellStyle name="SAPBEXheaderText" xfId="37"/>
    <cellStyle name="SAPBEXheaderText 2" xfId="85"/>
    <cellStyle name="SAPBEXHLevel0" xfId="38"/>
    <cellStyle name="SAPBEXHLevel0 2" xfId="86"/>
    <cellStyle name="SAPBEXHLevel0X" xfId="39"/>
    <cellStyle name="SAPBEXHLevel0X 2" xfId="87"/>
    <cellStyle name="SAPBEXHLevel1" xfId="40"/>
    <cellStyle name="SAPBEXHLevel1 2" xfId="88"/>
    <cellStyle name="SAPBEXHLevel1X" xfId="41"/>
    <cellStyle name="SAPBEXHLevel1X 2" xfId="89"/>
    <cellStyle name="SAPBEXHLevel2" xfId="42"/>
    <cellStyle name="SAPBEXHLevel2 2" xfId="90"/>
    <cellStyle name="SAPBEXHLevel2X" xfId="43"/>
    <cellStyle name="SAPBEXHLevel2X 2" xfId="91"/>
    <cellStyle name="SAPBEXHLevel3" xfId="44"/>
    <cellStyle name="SAPBEXHLevel3 2" xfId="92"/>
    <cellStyle name="SAPBEXHLevel3X" xfId="45"/>
    <cellStyle name="SAPBEXHLevel3X 2" xfId="93"/>
    <cellStyle name="SAPBEXinputData" xfId="46"/>
    <cellStyle name="SAPBEXinputData 2" xfId="94"/>
    <cellStyle name="SAPBEXresData" xfId="47"/>
    <cellStyle name="SAPBEXresDataEmph" xfId="48"/>
    <cellStyle name="SAPBEXresItem" xfId="49"/>
    <cellStyle name="SAPBEXresItemX" xfId="50"/>
    <cellStyle name="SAPBEXstdData" xfId="51"/>
    <cellStyle name="SAPBEXstdDataEmph" xfId="52"/>
    <cellStyle name="SAPBEXstdItem" xfId="53"/>
    <cellStyle name="SAPBEXstdItem 2" xfId="95"/>
    <cellStyle name="SAPBEXstdItemX" xfId="54"/>
    <cellStyle name="SAPBEXtitle" xfId="55"/>
    <cellStyle name="SAPBEXtitle 2" xfId="96"/>
    <cellStyle name="SAPBEXundefined" xfId="56"/>
    <cellStyle name="Sheet Title" xfId="57"/>
    <cellStyle name="Ввод " xfId="9" builtinId="20" customBuiltin="1"/>
    <cellStyle name="Ввод  2" xfId="74"/>
    <cellStyle name="Вывод" xfId="10" builtinId="21" customBuiltin="1"/>
    <cellStyle name="Вывод 2" xfId="75"/>
    <cellStyle name="Вычисление" xfId="11" builtinId="22" customBuiltin="1"/>
    <cellStyle name="Вычисление 2" xfId="76"/>
    <cellStyle name="Заголовок 1" xfId="2" builtinId="16" customBuiltin="1"/>
    <cellStyle name="Заголовок 1 2" xfId="67"/>
    <cellStyle name="Заголовок 2" xfId="3" builtinId="17" customBuiltin="1"/>
    <cellStyle name="Заголовок 2 2" xfId="68"/>
    <cellStyle name="Заголовок 3" xfId="4" builtinId="18" customBuiltin="1"/>
    <cellStyle name="Заголовок 3 2" xfId="69"/>
    <cellStyle name="Заголовок 4" xfId="5" builtinId="19" customBuiltin="1"/>
    <cellStyle name="Заголовок 4 2" xfId="70"/>
    <cellStyle name="Итог" xfId="17" builtinId="25" customBuiltin="1"/>
    <cellStyle name="Итог 2" xfId="82"/>
    <cellStyle name="Контрольная ячейка" xfId="13" builtinId="23" customBuiltin="1"/>
    <cellStyle name="Контрольная ячейка 2" xfId="78"/>
    <cellStyle name="Название" xfId="1" builtinId="15" customBuiltin="1"/>
    <cellStyle name="Название 2" xfId="66"/>
    <cellStyle name="Нейтральный" xfId="8" builtinId="28" customBuiltin="1"/>
    <cellStyle name="Нейтральный 2" xfId="73"/>
    <cellStyle name="Обычный" xfId="0" builtinId="0" customBuiltin="1"/>
    <cellStyle name="Обычный 2" xfId="59"/>
    <cellStyle name="Обычный 26" xfId="100"/>
    <cellStyle name="Обычный 3" xfId="58"/>
    <cellStyle name="Обычный 3 2" xfId="97"/>
    <cellStyle name="Обычный 4" xfId="62"/>
    <cellStyle name="Обычный 4 2" xfId="98"/>
    <cellStyle name="Обычный 5" xfId="65"/>
    <cellStyle name="Обычный 6" xfId="64"/>
    <cellStyle name="Обычный 75" xfId="63"/>
    <cellStyle name="Обычный 75 2" xfId="99"/>
    <cellStyle name="Обычный_услуги РЖД 2009 - Нефтеюганское МРО" xfId="60"/>
    <cellStyle name="Обычный_Услуги_РЖД" xfId="61"/>
    <cellStyle name="Плохой" xfId="7" builtinId="27" customBuiltin="1"/>
    <cellStyle name="Плохой 2" xfId="72"/>
    <cellStyle name="Пояснение" xfId="16" builtinId="53" customBuiltin="1"/>
    <cellStyle name="Пояснение 2" xfId="81"/>
    <cellStyle name="Примечание" xfId="15" builtinId="10" customBuiltin="1"/>
    <cellStyle name="Примечание 2" xfId="80"/>
    <cellStyle name="Связанная ячейка" xfId="12" builtinId="24" customBuiltin="1"/>
    <cellStyle name="Связанная ячейка 2" xfId="77"/>
    <cellStyle name="Текст предупреждения" xfId="14" builtinId="11" customBuiltin="1"/>
    <cellStyle name="Текст предупреждения 2" xfId="79"/>
    <cellStyle name="Хороший" xfId="6" builtinId="26" customBuiltin="1"/>
    <cellStyle name="Хороший 2" xfId="7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90</xdr:row>
      <xdr:rowOff>198119</xdr:rowOff>
    </xdr:from>
    <xdr:to>
      <xdr:col>35</xdr:col>
      <xdr:colOff>924560</xdr:colOff>
      <xdr:row>156</xdr:row>
      <xdr:rowOff>162559</xdr:rowOff>
    </xdr:to>
    <xdr:pic macro="[1]!DesignIconClicked">
      <xdr:nvPicPr>
        <xdr:cNvPr id="5" name="BExF3X3TJJWO9MI0C83Y9C5QRBE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15217139"/>
          <a:ext cx="24264620" cy="10388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35</xdr:col>
      <xdr:colOff>924560</xdr:colOff>
      <xdr:row>88</xdr:row>
      <xdr:rowOff>162560</xdr:rowOff>
    </xdr:to>
    <xdr:pic macro="[1]!DesignIconClicked">
      <xdr:nvPicPr>
        <xdr:cNvPr id="3" name="BExUBNMET5A7VEG6D3VDIMZ1ID7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4358640"/>
          <a:ext cx="24264620" cy="1048004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158</xdr:row>
      <xdr:rowOff>0</xdr:rowOff>
    </xdr:from>
    <xdr:to>
      <xdr:col>5</xdr:col>
      <xdr:colOff>0</xdr:colOff>
      <xdr:row>158</xdr:row>
      <xdr:rowOff>154940</xdr:rowOff>
    </xdr:to>
    <xdr:pic macro="[1]!DesignIconClicked">
      <xdr:nvPicPr>
        <xdr:cNvPr id="7" name="BExB2100SBMWF92C8FUKWXMZP1UG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25786080"/>
          <a:ext cx="0" cy="154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995680</xdr:colOff>
      <xdr:row>4</xdr:row>
      <xdr:rowOff>158327</xdr:rowOff>
    </xdr:from>
    <xdr:to>
      <xdr:col>7</xdr:col>
      <xdr:colOff>593513</xdr:colOff>
      <xdr:row>5</xdr:row>
      <xdr:rowOff>151553</xdr:rowOff>
    </xdr:to>
    <xdr:pic macro="[1]!DesignIconClicked">
      <xdr:nvPicPr>
        <xdr:cNvPr id="4" name="BExTZ56DNDSO0HMYONJNOGJPH0A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861060"/>
          <a:ext cx="596900" cy="162560"/>
        </a:xfrm>
        <a:prstGeom prst="rect">
          <a:avLst/>
        </a:prstGeom>
      </xdr:spPr>
    </xdr:pic>
    <xdr:clientData/>
  </xdr:twoCellAnchor>
  <xdr:twoCellAnchor>
    <xdr:from>
      <xdr:col>6</xdr:col>
      <xdr:colOff>995680</xdr:colOff>
      <xdr:row>1</xdr:row>
      <xdr:rowOff>172720</xdr:rowOff>
    </xdr:from>
    <xdr:to>
      <xdr:col>7</xdr:col>
      <xdr:colOff>593513</xdr:colOff>
      <xdr:row>2</xdr:row>
      <xdr:rowOff>157480</xdr:rowOff>
    </xdr:to>
    <xdr:pic macro="[1]!DesignIconClicked">
      <xdr:nvPicPr>
        <xdr:cNvPr id="5" name="BEx9J9CCY2OE6WA5CLUG10UE58L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350520"/>
          <a:ext cx="596900" cy="162560"/>
        </a:xfrm>
        <a:prstGeom prst="rect">
          <a:avLst/>
        </a:prstGeom>
      </xdr:spPr>
    </xdr:pic>
    <xdr:clientData/>
  </xdr:twoCellAnchor>
  <xdr:twoCellAnchor>
    <xdr:from>
      <xdr:col>6</xdr:col>
      <xdr:colOff>995680</xdr:colOff>
      <xdr:row>13</xdr:row>
      <xdr:rowOff>138853</xdr:rowOff>
    </xdr:from>
    <xdr:to>
      <xdr:col>7</xdr:col>
      <xdr:colOff>593513</xdr:colOff>
      <xdr:row>14</xdr:row>
      <xdr:rowOff>124460</xdr:rowOff>
    </xdr:to>
    <xdr:pic macro="[1]!DesignIconClicked">
      <xdr:nvPicPr>
        <xdr:cNvPr id="6" name="BExXTOSOFVT7PYEUR94POPWSK4M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2407920"/>
          <a:ext cx="596900" cy="154940"/>
        </a:xfrm>
        <a:prstGeom prst="rect">
          <a:avLst/>
        </a:prstGeom>
      </xdr:spPr>
    </xdr:pic>
    <xdr:clientData/>
  </xdr:twoCellAnchor>
  <xdr:twoCellAnchor>
    <xdr:from>
      <xdr:col>6</xdr:col>
      <xdr:colOff>995680</xdr:colOff>
      <xdr:row>14</xdr:row>
      <xdr:rowOff>137160</xdr:rowOff>
    </xdr:from>
    <xdr:to>
      <xdr:col>7</xdr:col>
      <xdr:colOff>593513</xdr:colOff>
      <xdr:row>15</xdr:row>
      <xdr:rowOff>130387</xdr:rowOff>
    </xdr:to>
    <xdr:pic macro="[1]!DesignIconClicked">
      <xdr:nvPicPr>
        <xdr:cNvPr id="7" name="BEx1P9Q8QGU7WZJ6T0Y4YR5Y7CG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2575560"/>
          <a:ext cx="596900" cy="162560"/>
        </a:xfrm>
        <a:prstGeom prst="rect">
          <a:avLst/>
        </a:prstGeom>
      </xdr:spPr>
    </xdr:pic>
    <xdr:clientData/>
  </xdr:twoCellAnchor>
  <xdr:twoCellAnchor>
    <xdr:from>
      <xdr:col>6</xdr:col>
      <xdr:colOff>995680</xdr:colOff>
      <xdr:row>0</xdr:row>
      <xdr:rowOff>175260</xdr:rowOff>
    </xdr:from>
    <xdr:to>
      <xdr:col>7</xdr:col>
      <xdr:colOff>593513</xdr:colOff>
      <xdr:row>1</xdr:row>
      <xdr:rowOff>160020</xdr:rowOff>
    </xdr:to>
    <xdr:pic macro="[1]!DesignIconClicked">
      <xdr:nvPicPr>
        <xdr:cNvPr id="2" name="BEx98KOF7RUAPAWE2T3C6HMNI3B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175260"/>
          <a:ext cx="596900" cy="162560"/>
        </a:xfrm>
        <a:prstGeom prst="rect">
          <a:avLst/>
        </a:prstGeom>
      </xdr:spPr>
    </xdr:pic>
    <xdr:clientData/>
  </xdr:twoCellAnchor>
  <xdr:twoCellAnchor>
    <xdr:from>
      <xdr:col>6</xdr:col>
      <xdr:colOff>995680</xdr:colOff>
      <xdr:row>3</xdr:row>
      <xdr:rowOff>160020</xdr:rowOff>
    </xdr:from>
    <xdr:to>
      <xdr:col>7</xdr:col>
      <xdr:colOff>593513</xdr:colOff>
      <xdr:row>4</xdr:row>
      <xdr:rowOff>145627</xdr:rowOff>
    </xdr:to>
    <xdr:pic macro="[1]!DesignIconClicked">
      <xdr:nvPicPr>
        <xdr:cNvPr id="3" name="BExO7ENWVJZ69HYJACOSF34KFCCK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693420"/>
          <a:ext cx="596900" cy="154940"/>
        </a:xfrm>
        <a:prstGeom prst="rect">
          <a:avLst/>
        </a:prstGeom>
      </xdr:spPr>
    </xdr:pic>
    <xdr:clientData/>
  </xdr:twoCellAnchor>
  <xdr:twoCellAnchor>
    <xdr:from>
      <xdr:col>6</xdr:col>
      <xdr:colOff>995680</xdr:colOff>
      <xdr:row>15</xdr:row>
      <xdr:rowOff>143087</xdr:rowOff>
    </xdr:from>
    <xdr:to>
      <xdr:col>7</xdr:col>
      <xdr:colOff>593513</xdr:colOff>
      <xdr:row>16</xdr:row>
      <xdr:rowOff>127847</xdr:rowOff>
    </xdr:to>
    <xdr:pic macro="[1]!DesignIconClicked">
      <xdr:nvPicPr>
        <xdr:cNvPr id="8" name="BEx5OQRR2V8SZ33K65O6SYC5IBO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2750820"/>
          <a:ext cx="596900" cy="162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33</xdr:col>
      <xdr:colOff>596899</xdr:colOff>
      <xdr:row>38</xdr:row>
      <xdr:rowOff>154940</xdr:rowOff>
    </xdr:to>
    <xdr:pic macro="[1]!DesignIconClicked">
      <xdr:nvPicPr>
        <xdr:cNvPr id="2" name="BExH27EL8G5ZKSZ4524YPTHB2ZSG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5280"/>
          <a:ext cx="32555179" cy="6189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7</xdr:col>
      <xdr:colOff>1221740</xdr:colOff>
      <xdr:row>46</xdr:row>
      <xdr:rowOff>170180</xdr:rowOff>
    </xdr:to>
    <xdr:pic macro="[1]!DesignIconClicked">
      <xdr:nvPicPr>
        <xdr:cNvPr id="4" name="BEx7CSAD6PRE18S1G3ASOV239ON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4780" y="1005840"/>
          <a:ext cx="2075180" cy="76377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32</xdr:col>
      <xdr:colOff>840739</xdr:colOff>
      <xdr:row>15</xdr:row>
      <xdr:rowOff>154940</xdr:rowOff>
    </xdr:to>
    <xdr:pic macro="[1]!DesignIconClicked">
      <xdr:nvPicPr>
        <xdr:cNvPr id="2" name="BExKQGR6WYNUE4UIYRTFQZL5XB8W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05840"/>
          <a:ext cx="29110939" cy="1663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35</xdr:col>
      <xdr:colOff>596900</xdr:colOff>
      <xdr:row>11</xdr:row>
      <xdr:rowOff>154940</xdr:rowOff>
    </xdr:to>
    <xdr:pic macro="[1]!DesignIconClicked">
      <xdr:nvPicPr>
        <xdr:cNvPr id="2" name="BExOODR60B80JWLGOOENE2GAT9R9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167640"/>
          <a:ext cx="22237700" cy="18313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K683"/>
  <sheetViews>
    <sheetView showZeros="0" tabSelected="1" view="pageBreakPreview" zoomScale="55" zoomScaleNormal="55" zoomScaleSheetLayoutView="55" workbookViewId="0">
      <pane xSplit="9" ySplit="9" topLeftCell="J28" activePane="bottomRight" state="frozen"/>
      <selection pane="topRight" activeCell="J1" sqref="J1"/>
      <selection pane="bottomLeft" activeCell="A10" sqref="A10"/>
      <selection pane="bottomRight" activeCell="L345" sqref="L345"/>
    </sheetView>
  </sheetViews>
  <sheetFormatPr defaultRowHeight="12.75" x14ac:dyDescent="0.2"/>
  <cols>
    <col min="1" max="1" width="1.5703125" customWidth="1"/>
    <col min="2" max="2" width="28.7109375" customWidth="1"/>
    <col min="3" max="3" width="14.7109375" customWidth="1"/>
    <col min="5" max="5" width="10.7109375" customWidth="1"/>
    <col min="6" max="6" width="16.5703125" hidden="1" customWidth="1"/>
    <col min="7" max="7" width="13.140625" hidden="1" customWidth="1"/>
    <col min="8" max="8" width="9.140625" hidden="1" customWidth="1"/>
    <col min="9" max="9" width="14.42578125" hidden="1" customWidth="1"/>
    <col min="10" max="36" width="10.85546875" customWidth="1"/>
    <col min="37" max="37" width="1.42578125" customWidth="1"/>
  </cols>
  <sheetData>
    <row r="1" spans="2:37" ht="15" x14ac:dyDescent="0.2">
      <c r="B1" s="36" t="s">
        <v>96</v>
      </c>
      <c r="X1" s="288"/>
      <c r="Y1" s="288"/>
      <c r="Z1" s="288"/>
      <c r="AA1" s="288"/>
      <c r="AB1" s="288"/>
      <c r="AC1" s="288"/>
      <c r="AD1" s="288"/>
      <c r="AE1" s="288"/>
      <c r="AF1" s="37"/>
      <c r="AG1" s="38"/>
      <c r="AH1" s="38"/>
      <c r="AI1" s="38"/>
      <c r="AJ1" s="289" t="s">
        <v>187</v>
      </c>
    </row>
    <row r="2" spans="2:37" ht="15" x14ac:dyDescent="0.2">
      <c r="B2" s="36" t="s">
        <v>197</v>
      </c>
      <c r="X2" s="288"/>
      <c r="Y2" s="288"/>
      <c r="Z2" s="288"/>
      <c r="AA2" s="288"/>
      <c r="AB2" s="288"/>
      <c r="AC2" s="288"/>
      <c r="AD2" s="288"/>
      <c r="AE2" s="288"/>
      <c r="AF2" s="37"/>
      <c r="AG2" s="38"/>
      <c r="AH2" s="38"/>
      <c r="AI2" s="38"/>
      <c r="AJ2" s="290" t="s">
        <v>199</v>
      </c>
    </row>
    <row r="5" spans="2:37" ht="18" x14ac:dyDescent="0.25">
      <c r="B5" s="355" t="s">
        <v>195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</row>
    <row r="6" spans="2:37" ht="18" x14ac:dyDescent="0.25">
      <c r="T6" s="166" t="s">
        <v>196</v>
      </c>
    </row>
    <row r="7" spans="2:37" ht="18.75" thickBot="1" x14ac:dyDescent="0.3">
      <c r="T7" s="291"/>
    </row>
    <row r="8" spans="2:37" ht="28.9" customHeight="1" x14ac:dyDescent="0.2">
      <c r="B8" s="352" t="s">
        <v>43</v>
      </c>
      <c r="C8" s="358"/>
      <c r="D8" s="358"/>
      <c r="E8" s="356" t="s">
        <v>44</v>
      </c>
      <c r="F8" s="168"/>
      <c r="G8" s="168"/>
      <c r="H8" s="168"/>
      <c r="I8" s="168"/>
      <c r="J8" s="169" t="s">
        <v>0</v>
      </c>
      <c r="K8" s="170" t="s">
        <v>1</v>
      </c>
      <c r="L8" s="170" t="s">
        <v>2</v>
      </c>
      <c r="M8" s="170" t="s">
        <v>3</v>
      </c>
      <c r="N8" s="170" t="s">
        <v>4</v>
      </c>
      <c r="O8" s="171" t="s">
        <v>5</v>
      </c>
      <c r="P8" s="170" t="s">
        <v>6</v>
      </c>
      <c r="Q8" s="171" t="s">
        <v>7</v>
      </c>
      <c r="R8" s="170" t="s">
        <v>8</v>
      </c>
      <c r="S8" s="171" t="s">
        <v>9</v>
      </c>
      <c r="T8" s="170" t="s">
        <v>10</v>
      </c>
      <c r="U8" s="171" t="s">
        <v>11</v>
      </c>
      <c r="V8" s="170" t="s">
        <v>12</v>
      </c>
      <c r="W8" s="171" t="s">
        <v>40</v>
      </c>
      <c r="X8" s="170" t="s">
        <v>13</v>
      </c>
      <c r="Y8" s="171" t="s">
        <v>14</v>
      </c>
      <c r="Z8" s="170" t="s">
        <v>15</v>
      </c>
      <c r="AA8" s="171" t="s">
        <v>16</v>
      </c>
      <c r="AB8" s="170" t="s">
        <v>17</v>
      </c>
      <c r="AC8" s="171" t="s">
        <v>18</v>
      </c>
      <c r="AD8" s="171" t="s">
        <v>19</v>
      </c>
      <c r="AE8" s="170" t="s">
        <v>20</v>
      </c>
      <c r="AF8" s="171" t="s">
        <v>21</v>
      </c>
      <c r="AG8" s="170" t="s">
        <v>22</v>
      </c>
      <c r="AH8" s="171" t="s">
        <v>23</v>
      </c>
      <c r="AI8" s="170" t="s">
        <v>24</v>
      </c>
      <c r="AJ8" s="172" t="s">
        <v>25</v>
      </c>
    </row>
    <row r="9" spans="2:37" ht="24.6" customHeight="1" thickBot="1" x14ac:dyDescent="0.25">
      <c r="B9" s="354"/>
      <c r="C9" s="359"/>
      <c r="D9" s="359"/>
      <c r="E9" s="357"/>
      <c r="F9" s="12"/>
      <c r="G9" s="12"/>
      <c r="H9" s="12"/>
      <c r="I9" s="12"/>
      <c r="J9" s="278">
        <v>1</v>
      </c>
      <c r="K9" s="278">
        <v>2</v>
      </c>
      <c r="L9" s="278">
        <v>3</v>
      </c>
      <c r="M9" s="278">
        <v>4</v>
      </c>
      <c r="N9" s="278">
        <v>5</v>
      </c>
      <c r="O9" s="279">
        <v>6</v>
      </c>
      <c r="P9" s="278">
        <v>7</v>
      </c>
      <c r="Q9" s="279">
        <v>8</v>
      </c>
      <c r="R9" s="278">
        <v>9</v>
      </c>
      <c r="S9" s="279">
        <v>10</v>
      </c>
      <c r="T9" s="278">
        <v>11</v>
      </c>
      <c r="U9" s="279">
        <v>12</v>
      </c>
      <c r="V9" s="278">
        <v>13</v>
      </c>
      <c r="W9" s="279">
        <v>14</v>
      </c>
      <c r="X9" s="278">
        <v>15</v>
      </c>
      <c r="Y9" s="279"/>
      <c r="Z9" s="278">
        <v>16</v>
      </c>
      <c r="AA9" s="279"/>
      <c r="AB9" s="278">
        <v>17</v>
      </c>
      <c r="AC9" s="279"/>
      <c r="AD9" s="279"/>
      <c r="AE9" s="278">
        <v>18</v>
      </c>
      <c r="AF9" s="279">
        <v>19</v>
      </c>
      <c r="AG9" s="278">
        <v>20</v>
      </c>
      <c r="AH9" s="279"/>
      <c r="AI9" s="278">
        <v>21</v>
      </c>
      <c r="AJ9" s="280"/>
    </row>
    <row r="10" spans="2:37" ht="15" x14ac:dyDescent="0.2">
      <c r="B10" s="13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5"/>
      <c r="AK10" s="167"/>
    </row>
    <row r="11" spans="2:37" ht="15.75" thickBot="1" x14ac:dyDescent="0.25">
      <c r="B11" s="13" t="s">
        <v>45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73"/>
      <c r="AK11" s="167"/>
    </row>
    <row r="12" spans="2:37" ht="13.5" thickBot="1" x14ac:dyDescent="0.25">
      <c r="B12" s="302" t="s">
        <v>41</v>
      </c>
      <c r="C12" s="303"/>
      <c r="D12" s="104" t="s">
        <v>30</v>
      </c>
      <c r="E12" s="302" t="s">
        <v>31</v>
      </c>
      <c r="F12" s="167"/>
      <c r="G12" s="167"/>
      <c r="H12" s="167"/>
      <c r="I12" s="167"/>
      <c r="J12" s="115">
        <f>SUM(M12, N12, P12, R12, T12, V12, X12, Z12, AB12, AE12, AG12, AI12)/12</f>
        <v>0</v>
      </c>
      <c r="K12" s="116">
        <f>SUM(M12, N12, P12, R12, T12, V12)/6</f>
        <v>0</v>
      </c>
      <c r="L12" s="116">
        <f>SUM(X12, Z12, AB12, AE12, AG12, AI12)/6</f>
        <v>0</v>
      </c>
      <c r="M12" s="116">
        <f>SUM(M13:M16)</f>
        <v>0</v>
      </c>
      <c r="N12" s="116">
        <f>SUM(N13:N16)</f>
        <v>0</v>
      </c>
      <c r="O12" s="116">
        <f>SUM(M12, N12)/2</f>
        <v>0</v>
      </c>
      <c r="P12" s="116">
        <f t="shared" ref="P12:AI12" si="0">SUM(P13:P16)</f>
        <v>0</v>
      </c>
      <c r="Q12" s="116">
        <f>SUM(M12, N12, P12)/3</f>
        <v>0</v>
      </c>
      <c r="R12" s="117">
        <f t="shared" si="0"/>
        <v>0</v>
      </c>
      <c r="S12" s="115">
        <f>SUM(M12, N12, P12, R12)/4</f>
        <v>0</v>
      </c>
      <c r="T12" s="116">
        <f>SUM(T13:T16)</f>
        <v>0</v>
      </c>
      <c r="U12" s="116">
        <f>SUM(M12, N12, P12, R12, T12)/5</f>
        <v>0</v>
      </c>
      <c r="V12" s="116">
        <f t="shared" si="0"/>
        <v>0</v>
      </c>
      <c r="W12" s="116">
        <f>SUM(R12, T12, V12)/3</f>
        <v>0</v>
      </c>
      <c r="X12" s="116">
        <f t="shared" si="0"/>
        <v>0</v>
      </c>
      <c r="Y12" s="116">
        <f>SUM(M12, N12, P12, R12, T12, V12, X12)/7</f>
        <v>0</v>
      </c>
      <c r="Z12" s="116">
        <f t="shared" si="0"/>
        <v>0</v>
      </c>
      <c r="AA12" s="116">
        <f>SUM(M12, N12, P12, R12, T12, V12, X12, Z12)/8</f>
        <v>0</v>
      </c>
      <c r="AB12" s="116">
        <f t="shared" si="0"/>
        <v>0</v>
      </c>
      <c r="AC12" s="116">
        <f>SUM(X12, Z12, AB12)/3</f>
        <v>0</v>
      </c>
      <c r="AD12" s="116">
        <f>SUM(M12, N12, P12, R12, T12, V12, X12, Z12, AB12)/9</f>
        <v>0</v>
      </c>
      <c r="AE12" s="116">
        <f t="shared" si="0"/>
        <v>0</v>
      </c>
      <c r="AF12" s="116">
        <f>SUM(M12, N12, P12, R12, T12, V12, X12, Z12, AB12, AE12)/10</f>
        <v>0</v>
      </c>
      <c r="AG12" s="116">
        <f t="shared" si="0"/>
        <v>0</v>
      </c>
      <c r="AH12" s="116">
        <f>SUM(M12, N12, P12, R12, T12, V12, X12, Z12, AB12, AE12, AG12)/11</f>
        <v>0</v>
      </c>
      <c r="AI12" s="116">
        <f t="shared" si="0"/>
        <v>0</v>
      </c>
      <c r="AJ12" s="118">
        <f>SUM(AE12, AG12, AI12)/3</f>
        <v>0</v>
      </c>
    </row>
    <row r="13" spans="2:37" ht="14.25" thickTop="1" thickBot="1" x14ac:dyDescent="0.25">
      <c r="B13" s="304"/>
      <c r="C13" s="305"/>
      <c r="D13" s="105" t="s">
        <v>26</v>
      </c>
      <c r="E13" s="304"/>
      <c r="F13" s="167"/>
      <c r="G13" s="167"/>
      <c r="H13" s="167"/>
      <c r="I13" s="167"/>
      <c r="J13" s="115">
        <f t="shared" ref="J13:J16" si="1">SUM(M13, N13, P13, R13, T13, V13, X13, Z13, AB13, AE13, AG13, AI13)/12</f>
        <v>0</v>
      </c>
      <c r="K13" s="116">
        <f t="shared" ref="K13:K16" si="2">SUM(M13, N13, P13, R13, T13, V13)/6</f>
        <v>0</v>
      </c>
      <c r="L13" s="116">
        <f t="shared" ref="L13:L16" si="3">SUM(X13, Z13, AB13, AE13, AG13, AI13)/6</f>
        <v>0</v>
      </c>
      <c r="M13" s="119">
        <f>SUM(M26, M94)</f>
        <v>0</v>
      </c>
      <c r="N13" s="119">
        <f>SUM(N26, N94)</f>
        <v>0</v>
      </c>
      <c r="O13" s="116">
        <f t="shared" ref="O13:O16" si="4">SUM(M13, N13)/2</f>
        <v>0</v>
      </c>
      <c r="P13" s="119">
        <f>SUM(P26, P94)</f>
        <v>0</v>
      </c>
      <c r="Q13" s="116">
        <f t="shared" ref="Q13:Q16" si="5">SUM(M13, N13, P13)/3</f>
        <v>0</v>
      </c>
      <c r="R13" s="1">
        <f>SUM(R26, R94)</f>
        <v>0</v>
      </c>
      <c r="S13" s="115">
        <f t="shared" ref="S13:S16" si="6">SUM(M13, N13, P13, R13)/4</f>
        <v>0</v>
      </c>
      <c r="T13" s="119">
        <f>SUM(T26, T94)</f>
        <v>0</v>
      </c>
      <c r="U13" s="116">
        <f t="shared" ref="U13:U16" si="7">SUM(M13, N13, P13, R13, T13)/5</f>
        <v>0</v>
      </c>
      <c r="V13" s="119">
        <f>SUM(V26, V94)</f>
        <v>0</v>
      </c>
      <c r="W13" s="116">
        <f t="shared" ref="W13:W16" si="8">SUM(R13, T13, V13)/3</f>
        <v>0</v>
      </c>
      <c r="X13" s="119">
        <f>SUM(X26, X94)</f>
        <v>0</v>
      </c>
      <c r="Y13" s="116">
        <f t="shared" ref="Y13:Y16" si="9">SUM(M13, N13, P13, R13, T13, V13, X13)/7</f>
        <v>0</v>
      </c>
      <c r="Z13" s="119">
        <f>SUM(Z26, Z94)</f>
        <v>0</v>
      </c>
      <c r="AA13" s="116">
        <f t="shared" ref="AA13:AA16" si="10">SUM(M13, N13, P13, R13, T13, V13, X13, Z13)/8</f>
        <v>0</v>
      </c>
      <c r="AB13" s="119">
        <f>SUM(AB26, AB94)</f>
        <v>0</v>
      </c>
      <c r="AC13" s="116">
        <f t="shared" ref="AC13:AC16" si="11">SUM(X13, Z13, AB13)/3</f>
        <v>0</v>
      </c>
      <c r="AD13" s="116">
        <f t="shared" ref="AD13:AD16" si="12">SUM(M13, N13, P13, R13, T13, V13, X13, Z13, AB13)/9</f>
        <v>0</v>
      </c>
      <c r="AE13" s="119">
        <f>SUM(AE26, AE94)</f>
        <v>0</v>
      </c>
      <c r="AF13" s="116">
        <f t="shared" ref="AF13:AF16" si="13">SUM(M13, N13, P13, R13, T13, V13, X13, Z13, AB13, AE13)/10</f>
        <v>0</v>
      </c>
      <c r="AG13" s="119">
        <f>SUM(AG26, AG94)</f>
        <v>0</v>
      </c>
      <c r="AH13" s="116">
        <f t="shared" ref="AH13:AH16" si="14">SUM(M13, N13, P13, R13, T13, V13, X13, Z13, AB13, AE13, AG13)/11</f>
        <v>0</v>
      </c>
      <c r="AI13" s="119">
        <f>SUM(AI26, AI94)</f>
        <v>0</v>
      </c>
      <c r="AJ13" s="118">
        <f t="shared" ref="AJ13:AJ16" si="15">SUM(AE13, AG13, AI13)/3</f>
        <v>0</v>
      </c>
    </row>
    <row r="14" spans="2:37" ht="14.25" thickTop="1" thickBot="1" x14ac:dyDescent="0.25">
      <c r="B14" s="304"/>
      <c r="C14" s="305"/>
      <c r="D14" s="106" t="s">
        <v>32</v>
      </c>
      <c r="E14" s="304"/>
      <c r="F14" s="167"/>
      <c r="G14" s="167"/>
      <c r="H14" s="167"/>
      <c r="I14" s="167"/>
      <c r="J14" s="115">
        <f t="shared" si="1"/>
        <v>0</v>
      </c>
      <c r="K14" s="116">
        <f t="shared" si="2"/>
        <v>0</v>
      </c>
      <c r="L14" s="116">
        <f t="shared" si="3"/>
        <v>0</v>
      </c>
      <c r="M14" s="119">
        <f t="shared" ref="M14:N16" si="16">SUM(M27, M95)</f>
        <v>0</v>
      </c>
      <c r="N14" s="119">
        <f t="shared" si="16"/>
        <v>0</v>
      </c>
      <c r="O14" s="116">
        <f t="shared" si="4"/>
        <v>0</v>
      </c>
      <c r="P14" s="119">
        <f t="shared" ref="P14:P16" si="17">SUM(P27, P95)</f>
        <v>0</v>
      </c>
      <c r="Q14" s="116">
        <f t="shared" si="5"/>
        <v>0</v>
      </c>
      <c r="R14" s="1">
        <f t="shared" ref="R14:R16" si="18">SUM(R27, R95)</f>
        <v>0</v>
      </c>
      <c r="S14" s="115">
        <f t="shared" si="6"/>
        <v>0</v>
      </c>
      <c r="T14" s="119">
        <f t="shared" ref="T14:T16" si="19">SUM(T27, T95)</f>
        <v>0</v>
      </c>
      <c r="U14" s="116">
        <f t="shared" si="7"/>
        <v>0</v>
      </c>
      <c r="V14" s="119">
        <f t="shared" ref="V14:V16" si="20">SUM(V27, V95)</f>
        <v>0</v>
      </c>
      <c r="W14" s="116">
        <f t="shared" si="8"/>
        <v>0</v>
      </c>
      <c r="X14" s="119">
        <f t="shared" ref="X14:X16" si="21">SUM(X27, X95)</f>
        <v>0</v>
      </c>
      <c r="Y14" s="116">
        <f t="shared" si="9"/>
        <v>0</v>
      </c>
      <c r="Z14" s="119">
        <f t="shared" ref="Z14:Z16" si="22">SUM(Z27, Z95)</f>
        <v>0</v>
      </c>
      <c r="AA14" s="116">
        <f t="shared" si="10"/>
        <v>0</v>
      </c>
      <c r="AB14" s="119">
        <f t="shared" ref="AB14:AB16" si="23">SUM(AB27, AB95)</f>
        <v>0</v>
      </c>
      <c r="AC14" s="116">
        <f t="shared" si="11"/>
        <v>0</v>
      </c>
      <c r="AD14" s="116">
        <f t="shared" si="12"/>
        <v>0</v>
      </c>
      <c r="AE14" s="119">
        <f t="shared" ref="AE14:AE16" si="24">SUM(AE27, AE95)</f>
        <v>0</v>
      </c>
      <c r="AF14" s="116">
        <f t="shared" si="13"/>
        <v>0</v>
      </c>
      <c r="AG14" s="119">
        <f t="shared" ref="AG14:AG16" si="25">SUM(AG27, AG95)</f>
        <v>0</v>
      </c>
      <c r="AH14" s="116">
        <f t="shared" si="14"/>
        <v>0</v>
      </c>
      <c r="AI14" s="119">
        <f t="shared" ref="AI14:AI16" si="26">SUM(AI27, AI95)</f>
        <v>0</v>
      </c>
      <c r="AJ14" s="118">
        <f t="shared" si="15"/>
        <v>0</v>
      </c>
    </row>
    <row r="15" spans="2:37" ht="14.25" thickTop="1" thickBot="1" x14ac:dyDescent="0.25">
      <c r="B15" s="304"/>
      <c r="C15" s="305"/>
      <c r="D15" s="106" t="s">
        <v>33</v>
      </c>
      <c r="E15" s="304"/>
      <c r="F15" s="167"/>
      <c r="G15" s="167"/>
      <c r="H15" s="167"/>
      <c r="I15" s="167"/>
      <c r="J15" s="115">
        <f t="shared" si="1"/>
        <v>0</v>
      </c>
      <c r="K15" s="116">
        <f t="shared" si="2"/>
        <v>0</v>
      </c>
      <c r="L15" s="116">
        <f t="shared" si="3"/>
        <v>0</v>
      </c>
      <c r="M15" s="119">
        <f t="shared" si="16"/>
        <v>0</v>
      </c>
      <c r="N15" s="119">
        <f t="shared" si="16"/>
        <v>0</v>
      </c>
      <c r="O15" s="116">
        <f t="shared" si="4"/>
        <v>0</v>
      </c>
      <c r="P15" s="119">
        <f t="shared" si="17"/>
        <v>0</v>
      </c>
      <c r="Q15" s="116">
        <f t="shared" si="5"/>
        <v>0</v>
      </c>
      <c r="R15" s="1">
        <f t="shared" si="18"/>
        <v>0</v>
      </c>
      <c r="S15" s="115">
        <f t="shared" si="6"/>
        <v>0</v>
      </c>
      <c r="T15" s="119">
        <f t="shared" si="19"/>
        <v>0</v>
      </c>
      <c r="U15" s="116">
        <f t="shared" si="7"/>
        <v>0</v>
      </c>
      <c r="V15" s="119">
        <f t="shared" si="20"/>
        <v>0</v>
      </c>
      <c r="W15" s="116">
        <f t="shared" si="8"/>
        <v>0</v>
      </c>
      <c r="X15" s="119">
        <f t="shared" si="21"/>
        <v>0</v>
      </c>
      <c r="Y15" s="116">
        <f t="shared" si="9"/>
        <v>0</v>
      </c>
      <c r="Z15" s="119">
        <f t="shared" si="22"/>
        <v>0</v>
      </c>
      <c r="AA15" s="116">
        <f t="shared" si="10"/>
        <v>0</v>
      </c>
      <c r="AB15" s="119">
        <f t="shared" si="23"/>
        <v>0</v>
      </c>
      <c r="AC15" s="116">
        <f t="shared" si="11"/>
        <v>0</v>
      </c>
      <c r="AD15" s="116">
        <f t="shared" si="12"/>
        <v>0</v>
      </c>
      <c r="AE15" s="119">
        <f t="shared" si="24"/>
        <v>0</v>
      </c>
      <c r="AF15" s="116">
        <f t="shared" si="13"/>
        <v>0</v>
      </c>
      <c r="AG15" s="119">
        <f t="shared" si="25"/>
        <v>0</v>
      </c>
      <c r="AH15" s="116">
        <f t="shared" si="14"/>
        <v>0</v>
      </c>
      <c r="AI15" s="119">
        <f t="shared" si="26"/>
        <v>0</v>
      </c>
      <c r="AJ15" s="118">
        <f t="shared" si="15"/>
        <v>0</v>
      </c>
    </row>
    <row r="16" spans="2:37" ht="14.25" thickTop="1" thickBot="1" x14ac:dyDescent="0.25">
      <c r="B16" s="306"/>
      <c r="C16" s="307"/>
      <c r="D16" s="107" t="s">
        <v>27</v>
      </c>
      <c r="E16" s="306"/>
      <c r="F16" s="167"/>
      <c r="G16" s="167"/>
      <c r="H16" s="167"/>
      <c r="I16" s="167"/>
      <c r="J16" s="75">
        <f t="shared" si="1"/>
        <v>0</v>
      </c>
      <c r="K16" s="76">
        <f t="shared" si="2"/>
        <v>0</v>
      </c>
      <c r="L16" s="76">
        <f t="shared" si="3"/>
        <v>0</v>
      </c>
      <c r="M16" s="77">
        <f>SUM(M29, M97)</f>
        <v>0</v>
      </c>
      <c r="N16" s="77">
        <f t="shared" si="16"/>
        <v>0</v>
      </c>
      <c r="O16" s="76">
        <f t="shared" si="4"/>
        <v>0</v>
      </c>
      <c r="P16" s="77">
        <f t="shared" si="17"/>
        <v>0</v>
      </c>
      <c r="Q16" s="76">
        <f t="shared" si="5"/>
        <v>0</v>
      </c>
      <c r="R16" s="78">
        <f t="shared" si="18"/>
        <v>0</v>
      </c>
      <c r="S16" s="75">
        <f t="shared" si="6"/>
        <v>0</v>
      </c>
      <c r="T16" s="77">
        <f t="shared" si="19"/>
        <v>0</v>
      </c>
      <c r="U16" s="76">
        <f t="shared" si="7"/>
        <v>0</v>
      </c>
      <c r="V16" s="77">
        <f t="shared" si="20"/>
        <v>0</v>
      </c>
      <c r="W16" s="76">
        <f t="shared" si="8"/>
        <v>0</v>
      </c>
      <c r="X16" s="77">
        <f t="shared" si="21"/>
        <v>0</v>
      </c>
      <c r="Y16" s="76">
        <f t="shared" si="9"/>
        <v>0</v>
      </c>
      <c r="Z16" s="77">
        <f t="shared" si="22"/>
        <v>0</v>
      </c>
      <c r="AA16" s="76">
        <f t="shared" si="10"/>
        <v>0</v>
      </c>
      <c r="AB16" s="77">
        <f t="shared" si="23"/>
        <v>0</v>
      </c>
      <c r="AC16" s="76">
        <f t="shared" si="11"/>
        <v>0</v>
      </c>
      <c r="AD16" s="76">
        <f t="shared" si="12"/>
        <v>0</v>
      </c>
      <c r="AE16" s="77">
        <f t="shared" si="24"/>
        <v>0</v>
      </c>
      <c r="AF16" s="76">
        <f t="shared" si="13"/>
        <v>0</v>
      </c>
      <c r="AG16" s="77">
        <f t="shared" si="25"/>
        <v>0</v>
      </c>
      <c r="AH16" s="76">
        <f t="shared" si="14"/>
        <v>0</v>
      </c>
      <c r="AI16" s="77">
        <f t="shared" si="26"/>
        <v>0</v>
      </c>
      <c r="AJ16" s="79">
        <f t="shared" si="15"/>
        <v>0</v>
      </c>
    </row>
    <row r="17" spans="1:37" ht="13.5" thickBot="1" x14ac:dyDescent="0.25">
      <c r="B17" s="302" t="s">
        <v>42</v>
      </c>
      <c r="C17" s="303"/>
      <c r="D17" s="104" t="s">
        <v>30</v>
      </c>
      <c r="E17" s="302" t="s">
        <v>35</v>
      </c>
      <c r="F17" s="167"/>
      <c r="G17" s="167"/>
      <c r="H17" s="167"/>
      <c r="I17" s="167"/>
      <c r="J17" s="115">
        <f>SUM(M17, N17, P17, R17, T17, V17, X17, Z17, AB17, AE17, AG17, AI17)</f>
        <v>0</v>
      </c>
      <c r="K17" s="116">
        <f>SUM(M17, N17, P17, R17, T17, V17)</f>
        <v>0</v>
      </c>
      <c r="L17" s="116">
        <f>SUM(X17, Z17, AB17, AE17, AG17, AI17)</f>
        <v>0</v>
      </c>
      <c r="M17" s="116">
        <f>SUM(M18:M21)</f>
        <v>0</v>
      </c>
      <c r="N17" s="116">
        <f t="shared" ref="N17:AI17" si="27">SUM(N18:N21)</f>
        <v>0</v>
      </c>
      <c r="O17" s="116">
        <f>SUM(M17, N17)</f>
        <v>0</v>
      </c>
      <c r="P17" s="116">
        <f t="shared" si="27"/>
        <v>0</v>
      </c>
      <c r="Q17" s="116">
        <f>SUM(M17, N17, P17)</f>
        <v>0</v>
      </c>
      <c r="R17" s="117">
        <f t="shared" si="27"/>
        <v>0</v>
      </c>
      <c r="S17" s="115">
        <f>SUM(M17, N17, P17, R17)</f>
        <v>0</v>
      </c>
      <c r="T17" s="116">
        <f t="shared" si="27"/>
        <v>0</v>
      </c>
      <c r="U17" s="116">
        <f>SUM(M17, N17, P17, R17, T17)</f>
        <v>0</v>
      </c>
      <c r="V17" s="116">
        <f>SUM(V18:V21)</f>
        <v>0</v>
      </c>
      <c r="W17" s="116">
        <f>SUM(R17, T17, V17)</f>
        <v>0</v>
      </c>
      <c r="X17" s="116">
        <f t="shared" si="27"/>
        <v>0</v>
      </c>
      <c r="Y17" s="116">
        <f>SUM(M17, N17, P17, R17, T17, V17, X17)</f>
        <v>0</v>
      </c>
      <c r="Z17" s="116">
        <f t="shared" si="27"/>
        <v>0</v>
      </c>
      <c r="AA17" s="116">
        <f>SUM(M17, N17, P17, R17, T17, V17, X17, Z17)</f>
        <v>0</v>
      </c>
      <c r="AB17" s="116">
        <f t="shared" si="27"/>
        <v>0</v>
      </c>
      <c r="AC17" s="116">
        <f>SUM(X17, Z17, AB17)</f>
        <v>0</v>
      </c>
      <c r="AD17" s="116">
        <f>SUM(M17, N17, P17, R17, T17, V17, X17, Z17, AB17)</f>
        <v>0</v>
      </c>
      <c r="AE17" s="116">
        <f t="shared" si="27"/>
        <v>0</v>
      </c>
      <c r="AF17" s="116">
        <f>SUM(M17, N17, P17, R17, T17, V17, X17, Z17, AB17, AE17)</f>
        <v>0</v>
      </c>
      <c r="AG17" s="116">
        <f t="shared" si="27"/>
        <v>0</v>
      </c>
      <c r="AH17" s="116">
        <f>SUM(M17, N17, P17, R17, T17, V17, X17, Z17, AB17, AE17, AG17)</f>
        <v>0</v>
      </c>
      <c r="AI17" s="116">
        <f t="shared" si="27"/>
        <v>0</v>
      </c>
      <c r="AJ17" s="118">
        <f>SUM(AE17, AG17, AI17)</f>
        <v>0</v>
      </c>
    </row>
    <row r="18" spans="1:37" ht="14.25" thickTop="1" thickBot="1" x14ac:dyDescent="0.25">
      <c r="B18" s="304"/>
      <c r="C18" s="305"/>
      <c r="D18" s="108" t="s">
        <v>26</v>
      </c>
      <c r="E18" s="304"/>
      <c r="F18" s="167"/>
      <c r="G18" s="167"/>
      <c r="H18" s="167"/>
      <c r="I18" s="167"/>
      <c r="J18" s="115">
        <f t="shared" ref="J18:J21" si="28">SUM(M18, N18, P18, R18, T18, V18, X18, Z18, AB18, AE18, AG18, AI18)</f>
        <v>0</v>
      </c>
      <c r="K18" s="116">
        <f t="shared" ref="K18:K21" si="29">SUM(M18, N18, P18, R18, T18, V18)</f>
        <v>0</v>
      </c>
      <c r="L18" s="116">
        <f t="shared" ref="L18:L21" si="30">SUM(X18, Z18, AB18, AE18, AG18, AI18)</f>
        <v>0</v>
      </c>
      <c r="M18" s="119">
        <f>SUM(M31, M99)</f>
        <v>0</v>
      </c>
      <c r="N18" s="119">
        <f>SUM(N31, N99)</f>
        <v>0</v>
      </c>
      <c r="O18" s="116">
        <f t="shared" ref="O18:O21" si="31">SUM(M18, N18)</f>
        <v>0</v>
      </c>
      <c r="P18" s="119">
        <f>SUM(P31, P99)</f>
        <v>0</v>
      </c>
      <c r="Q18" s="116">
        <f t="shared" ref="Q18:Q21" si="32">SUM(M18, N18, P18)</f>
        <v>0</v>
      </c>
      <c r="R18" s="1">
        <f>SUM(R31, R99)</f>
        <v>0</v>
      </c>
      <c r="S18" s="115">
        <f t="shared" ref="S18:S21" si="33">SUM(M18, N18, P18, R18)</f>
        <v>0</v>
      </c>
      <c r="T18" s="119">
        <f>SUM(T31, T99)</f>
        <v>0</v>
      </c>
      <c r="U18" s="116">
        <f t="shared" ref="U18:U21" si="34">SUM(M18, N18, P18, R18, T18)</f>
        <v>0</v>
      </c>
      <c r="V18" s="119">
        <f>SUM(V31, V99)</f>
        <v>0</v>
      </c>
      <c r="W18" s="116">
        <f t="shared" ref="W18:W21" si="35">SUM(R18, T18, V18)</f>
        <v>0</v>
      </c>
      <c r="X18" s="119">
        <f>SUM(X31, X99)</f>
        <v>0</v>
      </c>
      <c r="Y18" s="116">
        <f t="shared" ref="Y18:Y21" si="36">SUM(M18, N18, P18, R18, T18, V18, X18)</f>
        <v>0</v>
      </c>
      <c r="Z18" s="119">
        <f>SUM(Z31, Z99)</f>
        <v>0</v>
      </c>
      <c r="AA18" s="116">
        <f t="shared" ref="AA18:AA21" si="37">SUM(M18, N18, P18, R18, T18, V18, X18, Z18)</f>
        <v>0</v>
      </c>
      <c r="AB18" s="119">
        <f>SUM(AB31, AB99)</f>
        <v>0</v>
      </c>
      <c r="AC18" s="116">
        <f t="shared" ref="AC18:AC21" si="38">SUM(X18, Z18, AB18)</f>
        <v>0</v>
      </c>
      <c r="AD18" s="116">
        <f t="shared" ref="AD18:AD21" si="39">SUM(M18, N18, P18, R18, T18, V18, X18, Z18, AB18)</f>
        <v>0</v>
      </c>
      <c r="AE18" s="119">
        <f>SUM(AE31, AE99)</f>
        <v>0</v>
      </c>
      <c r="AF18" s="116">
        <f t="shared" ref="AF18:AF21" si="40">SUM(M18, N18, P18, R18, T18, V18, X18, Z18, AB18, AE18)</f>
        <v>0</v>
      </c>
      <c r="AG18" s="119">
        <f>SUM(AG31, AG99)</f>
        <v>0</v>
      </c>
      <c r="AH18" s="116">
        <f t="shared" ref="AH18:AH21" si="41">SUM(M18, N18, P18, R18, T18, V18, X18, Z18, AB18, AE18, AG18)</f>
        <v>0</v>
      </c>
      <c r="AI18" s="119">
        <f>SUM(AI31, AI99)</f>
        <v>0</v>
      </c>
      <c r="AJ18" s="118">
        <f t="shared" ref="AJ18:AJ21" si="42">SUM(AE18, AG18, AI18)</f>
        <v>0</v>
      </c>
    </row>
    <row r="19" spans="1:37" ht="14.25" thickTop="1" thickBot="1" x14ac:dyDescent="0.25">
      <c r="B19" s="304"/>
      <c r="C19" s="305"/>
      <c r="D19" s="106" t="s">
        <v>32</v>
      </c>
      <c r="E19" s="304"/>
      <c r="F19" s="167"/>
      <c r="G19" s="167"/>
      <c r="H19" s="167"/>
      <c r="I19" s="167"/>
      <c r="J19" s="115">
        <f t="shared" si="28"/>
        <v>0</v>
      </c>
      <c r="K19" s="116">
        <f t="shared" si="29"/>
        <v>0</v>
      </c>
      <c r="L19" s="116">
        <f t="shared" si="30"/>
        <v>0</v>
      </c>
      <c r="M19" s="119">
        <f t="shared" ref="M19:N21" si="43">SUM(M32, M100)</f>
        <v>0</v>
      </c>
      <c r="N19" s="119">
        <f t="shared" si="43"/>
        <v>0</v>
      </c>
      <c r="O19" s="116">
        <f t="shared" si="31"/>
        <v>0</v>
      </c>
      <c r="P19" s="119">
        <f t="shared" ref="P19:P21" si="44">SUM(P32, P100)</f>
        <v>0</v>
      </c>
      <c r="Q19" s="116">
        <f t="shared" si="32"/>
        <v>0</v>
      </c>
      <c r="R19" s="1">
        <f t="shared" ref="R19:R21" si="45">SUM(R32, R100)</f>
        <v>0</v>
      </c>
      <c r="S19" s="115">
        <f t="shared" si="33"/>
        <v>0</v>
      </c>
      <c r="T19" s="119">
        <f t="shared" ref="T19:T21" si="46">SUM(T32, T100)</f>
        <v>0</v>
      </c>
      <c r="U19" s="116">
        <f t="shared" si="34"/>
        <v>0</v>
      </c>
      <c r="V19" s="119">
        <f t="shared" ref="V19:V21" si="47">SUM(V32, V100)</f>
        <v>0</v>
      </c>
      <c r="W19" s="116">
        <f t="shared" si="35"/>
        <v>0</v>
      </c>
      <c r="X19" s="119">
        <f t="shared" ref="X19:X21" si="48">SUM(X32, X100)</f>
        <v>0</v>
      </c>
      <c r="Y19" s="116">
        <f t="shared" si="36"/>
        <v>0</v>
      </c>
      <c r="Z19" s="119">
        <f t="shared" ref="Z19:Z21" si="49">SUM(Z32, Z100)</f>
        <v>0</v>
      </c>
      <c r="AA19" s="116">
        <f t="shared" si="37"/>
        <v>0</v>
      </c>
      <c r="AB19" s="119">
        <f t="shared" ref="AB19:AB21" si="50">SUM(AB32, AB100)</f>
        <v>0</v>
      </c>
      <c r="AC19" s="116">
        <f t="shared" si="38"/>
        <v>0</v>
      </c>
      <c r="AD19" s="116">
        <f t="shared" si="39"/>
        <v>0</v>
      </c>
      <c r="AE19" s="119">
        <f t="shared" ref="AE19:AE21" si="51">SUM(AE32, AE100)</f>
        <v>0</v>
      </c>
      <c r="AF19" s="116">
        <f t="shared" si="40"/>
        <v>0</v>
      </c>
      <c r="AG19" s="119">
        <f t="shared" ref="AG19:AG21" si="52">SUM(AG32, AG100)</f>
        <v>0</v>
      </c>
      <c r="AH19" s="116">
        <f t="shared" si="41"/>
        <v>0</v>
      </c>
      <c r="AI19" s="119">
        <f t="shared" ref="AI19:AI21" si="53">SUM(AI32, AI100)</f>
        <v>0</v>
      </c>
      <c r="AJ19" s="118">
        <f t="shared" si="42"/>
        <v>0</v>
      </c>
    </row>
    <row r="20" spans="1:37" ht="14.25" thickTop="1" thickBot="1" x14ac:dyDescent="0.25">
      <c r="B20" s="304"/>
      <c r="C20" s="305"/>
      <c r="D20" s="106" t="s">
        <v>33</v>
      </c>
      <c r="E20" s="304"/>
      <c r="F20" s="167"/>
      <c r="G20" s="167"/>
      <c r="H20" s="167"/>
      <c r="I20" s="167"/>
      <c r="J20" s="115">
        <f t="shared" si="28"/>
        <v>0</v>
      </c>
      <c r="K20" s="116">
        <f t="shared" si="29"/>
        <v>0</v>
      </c>
      <c r="L20" s="116">
        <f t="shared" si="30"/>
        <v>0</v>
      </c>
      <c r="M20" s="119">
        <f>SUM(M33, M101)</f>
        <v>0</v>
      </c>
      <c r="N20" s="119">
        <f t="shared" si="43"/>
        <v>0</v>
      </c>
      <c r="O20" s="116">
        <f t="shared" si="31"/>
        <v>0</v>
      </c>
      <c r="P20" s="119">
        <f t="shared" si="44"/>
        <v>0</v>
      </c>
      <c r="Q20" s="116">
        <f t="shared" si="32"/>
        <v>0</v>
      </c>
      <c r="R20" s="1">
        <f t="shared" si="45"/>
        <v>0</v>
      </c>
      <c r="S20" s="115">
        <f t="shared" si="33"/>
        <v>0</v>
      </c>
      <c r="T20" s="119">
        <f t="shared" si="46"/>
        <v>0</v>
      </c>
      <c r="U20" s="116">
        <f t="shared" si="34"/>
        <v>0</v>
      </c>
      <c r="V20" s="119">
        <f t="shared" si="47"/>
        <v>0</v>
      </c>
      <c r="W20" s="116">
        <f t="shared" si="35"/>
        <v>0</v>
      </c>
      <c r="X20" s="119">
        <f t="shared" si="48"/>
        <v>0</v>
      </c>
      <c r="Y20" s="116">
        <f t="shared" si="36"/>
        <v>0</v>
      </c>
      <c r="Z20" s="119">
        <f t="shared" si="49"/>
        <v>0</v>
      </c>
      <c r="AA20" s="116">
        <f t="shared" si="37"/>
        <v>0</v>
      </c>
      <c r="AB20" s="119">
        <f t="shared" si="50"/>
        <v>0</v>
      </c>
      <c r="AC20" s="116">
        <f t="shared" si="38"/>
        <v>0</v>
      </c>
      <c r="AD20" s="116">
        <f t="shared" si="39"/>
        <v>0</v>
      </c>
      <c r="AE20" s="119">
        <f t="shared" si="51"/>
        <v>0</v>
      </c>
      <c r="AF20" s="116">
        <f t="shared" si="40"/>
        <v>0</v>
      </c>
      <c r="AG20" s="119">
        <f t="shared" si="52"/>
        <v>0</v>
      </c>
      <c r="AH20" s="116">
        <f t="shared" si="41"/>
        <v>0</v>
      </c>
      <c r="AI20" s="119">
        <f t="shared" si="53"/>
        <v>0</v>
      </c>
      <c r="AJ20" s="118">
        <f t="shared" si="42"/>
        <v>0</v>
      </c>
    </row>
    <row r="21" spans="1:37" ht="14.25" thickTop="1" thickBot="1" x14ac:dyDescent="0.25">
      <c r="B21" s="306"/>
      <c r="C21" s="307"/>
      <c r="D21" s="107" t="s">
        <v>27</v>
      </c>
      <c r="E21" s="306"/>
      <c r="F21" s="167"/>
      <c r="G21" s="167"/>
      <c r="H21" s="167"/>
      <c r="I21" s="167"/>
      <c r="J21" s="120">
        <f t="shared" si="28"/>
        <v>0</v>
      </c>
      <c r="K21" s="121">
        <f t="shared" si="29"/>
        <v>0</v>
      </c>
      <c r="L21" s="121">
        <f t="shared" si="30"/>
        <v>0</v>
      </c>
      <c r="M21" s="64">
        <f t="shared" si="43"/>
        <v>0</v>
      </c>
      <c r="N21" s="64">
        <f t="shared" si="43"/>
        <v>0</v>
      </c>
      <c r="O21" s="121">
        <f t="shared" si="31"/>
        <v>0</v>
      </c>
      <c r="P21" s="64">
        <f t="shared" si="44"/>
        <v>0</v>
      </c>
      <c r="Q21" s="121">
        <f t="shared" si="32"/>
        <v>0</v>
      </c>
      <c r="R21" s="65">
        <f t="shared" si="45"/>
        <v>0</v>
      </c>
      <c r="S21" s="120">
        <f t="shared" si="33"/>
        <v>0</v>
      </c>
      <c r="T21" s="64">
        <f t="shared" si="46"/>
        <v>0</v>
      </c>
      <c r="U21" s="121">
        <f t="shared" si="34"/>
        <v>0</v>
      </c>
      <c r="V21" s="64">
        <f t="shared" si="47"/>
        <v>0</v>
      </c>
      <c r="W21" s="121">
        <f t="shared" si="35"/>
        <v>0</v>
      </c>
      <c r="X21" s="64">
        <f t="shared" si="48"/>
        <v>0</v>
      </c>
      <c r="Y21" s="121">
        <f t="shared" si="36"/>
        <v>0</v>
      </c>
      <c r="Z21" s="64">
        <f t="shared" si="49"/>
        <v>0</v>
      </c>
      <c r="AA21" s="121">
        <f t="shared" si="37"/>
        <v>0</v>
      </c>
      <c r="AB21" s="64">
        <f t="shared" si="50"/>
        <v>0</v>
      </c>
      <c r="AC21" s="121">
        <f t="shared" si="38"/>
        <v>0</v>
      </c>
      <c r="AD21" s="121">
        <f t="shared" si="39"/>
        <v>0</v>
      </c>
      <c r="AE21" s="64">
        <f t="shared" si="51"/>
        <v>0</v>
      </c>
      <c r="AF21" s="121">
        <f t="shared" si="40"/>
        <v>0</v>
      </c>
      <c r="AG21" s="64">
        <f t="shared" si="52"/>
        <v>0</v>
      </c>
      <c r="AH21" s="121">
        <f t="shared" si="41"/>
        <v>0</v>
      </c>
      <c r="AI21" s="64">
        <f t="shared" si="53"/>
        <v>0</v>
      </c>
      <c r="AJ21" s="66">
        <f t="shared" si="42"/>
        <v>0</v>
      </c>
    </row>
    <row r="22" spans="1:37" x14ac:dyDescent="0.2">
      <c r="A22" s="167"/>
      <c r="B22" s="14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5"/>
      <c r="AK22" s="167"/>
    </row>
    <row r="23" spans="1:37" ht="15.75" thickBot="1" x14ac:dyDescent="0.25">
      <c r="B23" s="32" t="s">
        <v>194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5"/>
      <c r="AK23" s="167"/>
    </row>
    <row r="24" spans="1:37" ht="13.5" hidden="1" thickBot="1" x14ac:dyDescent="0.25">
      <c r="B24" s="14"/>
      <c r="C24" s="167"/>
      <c r="D24" s="167"/>
      <c r="E24" s="167"/>
      <c r="F24" s="174" t="s">
        <v>147</v>
      </c>
      <c r="G24" s="174" t="s">
        <v>46</v>
      </c>
      <c r="H24" s="174" t="s">
        <v>55</v>
      </c>
      <c r="I24" s="174" t="s">
        <v>46</v>
      </c>
      <c r="J24" s="202" t="s">
        <v>0</v>
      </c>
      <c r="K24" s="202" t="s">
        <v>1</v>
      </c>
      <c r="L24" s="202" t="s">
        <v>2</v>
      </c>
      <c r="M24" s="202" t="s">
        <v>3</v>
      </c>
      <c r="N24" s="202" t="s">
        <v>4</v>
      </c>
      <c r="O24" s="202" t="s">
        <v>5</v>
      </c>
      <c r="P24" s="202" t="s">
        <v>6</v>
      </c>
      <c r="Q24" s="202" t="s">
        <v>7</v>
      </c>
      <c r="R24" s="202" t="s">
        <v>8</v>
      </c>
      <c r="S24" s="202" t="s">
        <v>9</v>
      </c>
      <c r="T24" s="202" t="s">
        <v>10</v>
      </c>
      <c r="U24" s="202" t="s">
        <v>11</v>
      </c>
      <c r="V24" s="202" t="s">
        <v>12</v>
      </c>
      <c r="W24" s="202" t="s">
        <v>47</v>
      </c>
      <c r="X24" s="202" t="s">
        <v>13</v>
      </c>
      <c r="Y24" s="202" t="s">
        <v>14</v>
      </c>
      <c r="Z24" s="202" t="s">
        <v>15</v>
      </c>
      <c r="AA24" s="202" t="s">
        <v>16</v>
      </c>
      <c r="AB24" s="202" t="s">
        <v>17</v>
      </c>
      <c r="AC24" s="202" t="s">
        <v>18</v>
      </c>
      <c r="AD24" s="202" t="s">
        <v>19</v>
      </c>
      <c r="AE24" s="202" t="s">
        <v>20</v>
      </c>
      <c r="AF24" s="202" t="s">
        <v>21</v>
      </c>
      <c r="AG24" s="202" t="s">
        <v>22</v>
      </c>
      <c r="AH24" s="202" t="s">
        <v>23</v>
      </c>
      <c r="AI24" s="202" t="s">
        <v>24</v>
      </c>
      <c r="AJ24" s="203" t="s">
        <v>25</v>
      </c>
    </row>
    <row r="25" spans="1:37" ht="12.75" customHeight="1" thickBot="1" x14ac:dyDescent="0.25">
      <c r="B25" s="302" t="s">
        <v>41</v>
      </c>
      <c r="C25" s="303"/>
      <c r="D25" s="104" t="s">
        <v>30</v>
      </c>
      <c r="E25" s="317" t="s">
        <v>31</v>
      </c>
      <c r="F25" s="267" t="s">
        <v>77</v>
      </c>
      <c r="G25" s="210" t="s">
        <v>48</v>
      </c>
      <c r="H25" s="211" t="s">
        <v>151</v>
      </c>
      <c r="I25" s="212" t="s">
        <v>129</v>
      </c>
      <c r="J25" s="188">
        <f>SUM(M25, N25, P25, R25, T25, V25, X25, Z25, AB25, AE25, AG25, AI25)/12</f>
        <v>0</v>
      </c>
      <c r="K25" s="188">
        <f>SUM(M25, N25, P25, R25, T25, V25)/6</f>
        <v>0</v>
      </c>
      <c r="L25" s="188">
        <f>SUM(X25, Z25, AB25, AE25, AG25, AI25)/6</f>
        <v>0</v>
      </c>
      <c r="M25" s="189">
        <f>SUM(M26:M29)</f>
        <v>0</v>
      </c>
      <c r="N25" s="189">
        <f>SUM(N26:N29)</f>
        <v>0</v>
      </c>
      <c r="O25" s="188">
        <f>SUM(M25, N25)/2</f>
        <v>0</v>
      </c>
      <c r="P25" s="189">
        <f t="shared" ref="P25:AI25" si="54">SUM(P26:P29)</f>
        <v>0</v>
      </c>
      <c r="Q25" s="188">
        <f>SUM(M25, N25, P25)/3</f>
        <v>0</v>
      </c>
      <c r="R25" s="189">
        <f t="shared" si="54"/>
        <v>0</v>
      </c>
      <c r="S25" s="188">
        <f>SUM(M25, N25, P25, R25)/4</f>
        <v>0</v>
      </c>
      <c r="T25" s="189">
        <f>SUM(T26:T29)</f>
        <v>0</v>
      </c>
      <c r="U25" s="188">
        <f>SUM(M25, N25, P25, R25, T25)/5</f>
        <v>0</v>
      </c>
      <c r="V25" s="189">
        <f t="shared" si="54"/>
        <v>0</v>
      </c>
      <c r="W25" s="188">
        <f>SUM(R25, T25, V25)/3</f>
        <v>0</v>
      </c>
      <c r="X25" s="189">
        <f t="shared" si="54"/>
        <v>0</v>
      </c>
      <c r="Y25" s="188">
        <f>SUM(M25, N25, P25, R25, T25, V25, X25)/7</f>
        <v>0</v>
      </c>
      <c r="Z25" s="189">
        <f t="shared" si="54"/>
        <v>0</v>
      </c>
      <c r="AA25" s="188">
        <f>SUM(M25, N25, P25, R25, T25, V25, X25, Z25)/8</f>
        <v>0</v>
      </c>
      <c r="AB25" s="189">
        <f t="shared" si="54"/>
        <v>0</v>
      </c>
      <c r="AC25" s="188">
        <f>SUM(X25, Z25, AB25)/3</f>
        <v>0</v>
      </c>
      <c r="AD25" s="188">
        <f>SUM(M25, N25, P25, R25, T25, V25, X25, Z25, AB25)/9</f>
        <v>0</v>
      </c>
      <c r="AE25" s="189">
        <f t="shared" si="54"/>
        <v>0</v>
      </c>
      <c r="AF25" s="188">
        <f>SUM(M25, N25, P25, R25, T25, V25, X25, Z25, AB25, AE25)/10</f>
        <v>0</v>
      </c>
      <c r="AG25" s="189">
        <f t="shared" si="54"/>
        <v>0</v>
      </c>
      <c r="AH25" s="188">
        <f>SUM(M25, N25, P25, R25, T25, V25, X25, Z25, AB25, AE25, AG25)/11</f>
        <v>0</v>
      </c>
      <c r="AI25" s="189">
        <f t="shared" si="54"/>
        <v>0</v>
      </c>
      <c r="AJ25" s="190">
        <f>SUM(AE25, AG25, AI25)/3</f>
        <v>0</v>
      </c>
    </row>
    <row r="26" spans="1:37" ht="13.5" thickTop="1" x14ac:dyDescent="0.2">
      <c r="B26" s="304"/>
      <c r="C26" s="305"/>
      <c r="D26" s="105" t="s">
        <v>26</v>
      </c>
      <c r="E26" s="318"/>
      <c r="F26" s="268" t="s">
        <v>46</v>
      </c>
      <c r="G26" s="129" t="s">
        <v>46</v>
      </c>
      <c r="H26" s="129" t="s">
        <v>26</v>
      </c>
      <c r="I26" s="135" t="s">
        <v>52</v>
      </c>
      <c r="J26" s="178">
        <f t="shared" ref="J26:J29" si="55">SUM(M26, N26, P26, R26, T26, V26, X26, Z26, AB26, AE26, AG26, AI26)/12</f>
        <v>0</v>
      </c>
      <c r="K26" s="178">
        <f t="shared" ref="K26:K29" si="56">SUM(M26, N26, P26, R26, T26, V26)/6</f>
        <v>0</v>
      </c>
      <c r="L26" s="178">
        <f t="shared" ref="L26:L29" si="57">SUM(X26, Z26, AB26, AE26, AG26, AI26)/6</f>
        <v>0</v>
      </c>
      <c r="M26" s="179"/>
      <c r="N26" s="179"/>
      <c r="O26" s="178">
        <f t="shared" ref="O26:O29" si="58">SUM(M26, N26)/2</f>
        <v>0</v>
      </c>
      <c r="P26" s="179"/>
      <c r="Q26" s="178">
        <f t="shared" ref="Q26:Q29" si="59">SUM(M26, N26, P26)/3</f>
        <v>0</v>
      </c>
      <c r="R26" s="179"/>
      <c r="S26" s="178">
        <f t="shared" ref="S26:S29" si="60">SUM(M26, N26, P26, R26)/4</f>
        <v>0</v>
      </c>
      <c r="T26" s="179"/>
      <c r="U26" s="178">
        <f t="shared" ref="U26:U29" si="61">SUM(M26, N26, P26, R26, T26)/5</f>
        <v>0</v>
      </c>
      <c r="V26" s="179"/>
      <c r="W26" s="178">
        <f t="shared" ref="W26:W29" si="62">SUM(R26, T26, V26)/3</f>
        <v>0</v>
      </c>
      <c r="X26" s="179"/>
      <c r="Y26" s="178">
        <f t="shared" ref="Y26:Y29" si="63">SUM(M26, N26, P26, R26, T26, V26, X26)/7</f>
        <v>0</v>
      </c>
      <c r="Z26" s="179"/>
      <c r="AA26" s="178">
        <f t="shared" ref="AA26:AA29" si="64">SUM(M26, N26, P26, R26, T26, V26, X26, Z26)/8</f>
        <v>0</v>
      </c>
      <c r="AB26" s="179"/>
      <c r="AC26" s="178">
        <f t="shared" ref="AC26:AC29" si="65">SUM(X26, Z26, AB26)/3</f>
        <v>0</v>
      </c>
      <c r="AD26" s="178">
        <f t="shared" ref="AD26:AD29" si="66">SUM(M26, N26, P26, R26, T26, V26, X26, Z26, AB26)/9</f>
        <v>0</v>
      </c>
      <c r="AE26" s="179"/>
      <c r="AF26" s="178">
        <f t="shared" ref="AF26:AF29" si="67">SUM(M26, N26, P26, R26, T26, V26, X26, Z26, AB26, AE26)/10</f>
        <v>0</v>
      </c>
      <c r="AG26" s="179"/>
      <c r="AH26" s="178">
        <f t="shared" ref="AH26:AH29" si="68">SUM(M26, N26, P26, R26, T26, V26, X26, Z26, AB26, AE26, AG26)/11</f>
        <v>0</v>
      </c>
      <c r="AI26" s="179"/>
      <c r="AJ26" s="180">
        <f t="shared" ref="AJ26:AJ29" si="69">SUM(AE26, AG26, AI26)/3</f>
        <v>0</v>
      </c>
    </row>
    <row r="27" spans="1:37" x14ac:dyDescent="0.2">
      <c r="B27" s="304"/>
      <c r="C27" s="305"/>
      <c r="D27" s="106" t="s">
        <v>32</v>
      </c>
      <c r="E27" s="318"/>
      <c r="F27" s="268" t="s">
        <v>46</v>
      </c>
      <c r="G27" s="129" t="s">
        <v>46</v>
      </c>
      <c r="H27" s="129" t="s">
        <v>49</v>
      </c>
      <c r="I27" s="135" t="s">
        <v>52</v>
      </c>
      <c r="J27" s="178">
        <f t="shared" si="55"/>
        <v>0</v>
      </c>
      <c r="K27" s="178">
        <f t="shared" si="56"/>
        <v>0</v>
      </c>
      <c r="L27" s="178">
        <f t="shared" si="57"/>
        <v>0</v>
      </c>
      <c r="M27" s="179"/>
      <c r="N27" s="179"/>
      <c r="O27" s="178">
        <f t="shared" si="58"/>
        <v>0</v>
      </c>
      <c r="P27" s="179"/>
      <c r="Q27" s="178">
        <f t="shared" si="59"/>
        <v>0</v>
      </c>
      <c r="R27" s="179"/>
      <c r="S27" s="178">
        <f t="shared" si="60"/>
        <v>0</v>
      </c>
      <c r="T27" s="179"/>
      <c r="U27" s="178">
        <f t="shared" si="61"/>
        <v>0</v>
      </c>
      <c r="V27" s="179"/>
      <c r="W27" s="178">
        <f t="shared" si="62"/>
        <v>0</v>
      </c>
      <c r="X27" s="179"/>
      <c r="Y27" s="178">
        <f t="shared" si="63"/>
        <v>0</v>
      </c>
      <c r="Z27" s="179"/>
      <c r="AA27" s="178">
        <f t="shared" si="64"/>
        <v>0</v>
      </c>
      <c r="AB27" s="179"/>
      <c r="AC27" s="178">
        <f t="shared" si="65"/>
        <v>0</v>
      </c>
      <c r="AD27" s="178">
        <f t="shared" si="66"/>
        <v>0</v>
      </c>
      <c r="AE27" s="179"/>
      <c r="AF27" s="178">
        <f t="shared" si="67"/>
        <v>0</v>
      </c>
      <c r="AG27" s="179"/>
      <c r="AH27" s="178">
        <f t="shared" si="68"/>
        <v>0</v>
      </c>
      <c r="AI27" s="179"/>
      <c r="AJ27" s="180">
        <f t="shared" si="69"/>
        <v>0</v>
      </c>
    </row>
    <row r="28" spans="1:37" x14ac:dyDescent="0.2">
      <c r="B28" s="304"/>
      <c r="C28" s="305"/>
      <c r="D28" s="106" t="s">
        <v>33</v>
      </c>
      <c r="E28" s="318"/>
      <c r="F28" s="268" t="s">
        <v>46</v>
      </c>
      <c r="G28" s="129" t="s">
        <v>46</v>
      </c>
      <c r="H28" s="129" t="s">
        <v>50</v>
      </c>
      <c r="I28" s="135" t="s">
        <v>129</v>
      </c>
      <c r="J28" s="178">
        <f t="shared" si="55"/>
        <v>0</v>
      </c>
      <c r="K28" s="178">
        <f t="shared" si="56"/>
        <v>0</v>
      </c>
      <c r="L28" s="178">
        <f t="shared" si="57"/>
        <v>0</v>
      </c>
      <c r="M28" s="179">
        <f>M43+M83</f>
        <v>0</v>
      </c>
      <c r="N28" s="179">
        <f>N43+N83</f>
        <v>0</v>
      </c>
      <c r="O28" s="178">
        <f t="shared" si="58"/>
        <v>0</v>
      </c>
      <c r="P28" s="179">
        <f>P43+P83</f>
        <v>0</v>
      </c>
      <c r="Q28" s="178">
        <f t="shared" si="59"/>
        <v>0</v>
      </c>
      <c r="R28" s="179">
        <f>R43+R83</f>
        <v>0</v>
      </c>
      <c r="S28" s="178">
        <f t="shared" si="60"/>
        <v>0</v>
      </c>
      <c r="T28" s="179">
        <f>T43+T83</f>
        <v>0</v>
      </c>
      <c r="U28" s="178">
        <f t="shared" si="61"/>
        <v>0</v>
      </c>
      <c r="V28" s="179">
        <f>V43+V83</f>
        <v>0</v>
      </c>
      <c r="W28" s="178">
        <f t="shared" si="62"/>
        <v>0</v>
      </c>
      <c r="X28" s="179">
        <f>X43+X83</f>
        <v>0</v>
      </c>
      <c r="Y28" s="178">
        <f t="shared" si="63"/>
        <v>0</v>
      </c>
      <c r="Z28" s="179">
        <f>Z43+Z83</f>
        <v>0</v>
      </c>
      <c r="AA28" s="178">
        <f t="shared" si="64"/>
        <v>0</v>
      </c>
      <c r="AB28" s="179">
        <f>AB43+AB83</f>
        <v>0</v>
      </c>
      <c r="AC28" s="178">
        <f t="shared" si="65"/>
        <v>0</v>
      </c>
      <c r="AD28" s="178">
        <f t="shared" si="66"/>
        <v>0</v>
      </c>
      <c r="AE28" s="179">
        <f>AE43+AE83</f>
        <v>0</v>
      </c>
      <c r="AF28" s="178">
        <f t="shared" si="67"/>
        <v>0</v>
      </c>
      <c r="AG28" s="179"/>
      <c r="AH28" s="178">
        <f t="shared" si="68"/>
        <v>0</v>
      </c>
      <c r="AI28" s="179"/>
      <c r="AJ28" s="180">
        <f t="shared" si="69"/>
        <v>0</v>
      </c>
    </row>
    <row r="29" spans="1:37" ht="13.5" thickBot="1" x14ac:dyDescent="0.25">
      <c r="B29" s="304"/>
      <c r="C29" s="305"/>
      <c r="D29" s="262" t="s">
        <v>27</v>
      </c>
      <c r="E29" s="318"/>
      <c r="F29" s="269" t="s">
        <v>46</v>
      </c>
      <c r="G29" s="202" t="s">
        <v>46</v>
      </c>
      <c r="H29" s="202" t="s">
        <v>27</v>
      </c>
      <c r="I29" s="263" t="s">
        <v>129</v>
      </c>
      <c r="J29" s="264">
        <f t="shared" si="55"/>
        <v>0</v>
      </c>
      <c r="K29" s="264">
        <f t="shared" si="56"/>
        <v>0</v>
      </c>
      <c r="L29" s="264">
        <f t="shared" si="57"/>
        <v>0</v>
      </c>
      <c r="M29" s="265"/>
      <c r="N29" s="265"/>
      <c r="O29" s="264">
        <f t="shared" si="58"/>
        <v>0</v>
      </c>
      <c r="P29" s="265"/>
      <c r="Q29" s="264">
        <f t="shared" si="59"/>
        <v>0</v>
      </c>
      <c r="R29" s="265"/>
      <c r="S29" s="264">
        <f t="shared" si="60"/>
        <v>0</v>
      </c>
      <c r="T29" s="265"/>
      <c r="U29" s="264">
        <f t="shared" si="61"/>
        <v>0</v>
      </c>
      <c r="V29" s="265"/>
      <c r="W29" s="264">
        <f t="shared" si="62"/>
        <v>0</v>
      </c>
      <c r="X29" s="265"/>
      <c r="Y29" s="264">
        <f t="shared" si="63"/>
        <v>0</v>
      </c>
      <c r="Z29" s="265"/>
      <c r="AA29" s="264">
        <f t="shared" si="64"/>
        <v>0</v>
      </c>
      <c r="AB29" s="265"/>
      <c r="AC29" s="264">
        <f t="shared" si="65"/>
        <v>0</v>
      </c>
      <c r="AD29" s="264">
        <f t="shared" si="66"/>
        <v>0</v>
      </c>
      <c r="AE29" s="265"/>
      <c r="AF29" s="264">
        <f t="shared" si="67"/>
        <v>0</v>
      </c>
      <c r="AG29" s="265"/>
      <c r="AH29" s="264">
        <f t="shared" si="68"/>
        <v>0</v>
      </c>
      <c r="AI29" s="265"/>
      <c r="AJ29" s="266">
        <f t="shared" si="69"/>
        <v>0</v>
      </c>
    </row>
    <row r="30" spans="1:37" ht="13.5" thickBot="1" x14ac:dyDescent="0.25">
      <c r="B30" s="302" t="s">
        <v>42</v>
      </c>
      <c r="C30" s="303"/>
      <c r="D30" s="104" t="s">
        <v>30</v>
      </c>
      <c r="E30" s="317" t="s">
        <v>35</v>
      </c>
      <c r="F30" s="267" t="s">
        <v>46</v>
      </c>
      <c r="G30" s="210" t="s">
        <v>51</v>
      </c>
      <c r="H30" s="211" t="s">
        <v>151</v>
      </c>
      <c r="I30" s="212" t="s">
        <v>130</v>
      </c>
      <c r="J30" s="188">
        <f>SUM(M30, N30, P30, R30, T30, V30, X30, Z30, AB30, AE30, AG30, AI30)</f>
        <v>0</v>
      </c>
      <c r="K30" s="188">
        <f>SUM(M30, N30, P30, R30, T30, V30)</f>
        <v>0</v>
      </c>
      <c r="L30" s="188">
        <f>SUM(X30, Z30, AB30, AE30, AG30, AI30)</f>
        <v>0</v>
      </c>
      <c r="M30" s="189">
        <f>SUM(M31:M34)</f>
        <v>0</v>
      </c>
      <c r="N30" s="189">
        <f t="shared" ref="N30:AI30" si="70">SUM(N31:N34)</f>
        <v>0</v>
      </c>
      <c r="O30" s="188">
        <f>SUM(M30, N30)</f>
        <v>0</v>
      </c>
      <c r="P30" s="189">
        <f t="shared" si="70"/>
        <v>0</v>
      </c>
      <c r="Q30" s="188">
        <f>SUM(M30, N30, P30)</f>
        <v>0</v>
      </c>
      <c r="R30" s="189">
        <f t="shared" si="70"/>
        <v>0</v>
      </c>
      <c r="S30" s="188">
        <f>SUM(M30, N30, P30, R30)</f>
        <v>0</v>
      </c>
      <c r="T30" s="189">
        <f t="shared" si="70"/>
        <v>0</v>
      </c>
      <c r="U30" s="188">
        <f>SUM(M30, N30, P30, R30, T30)</f>
        <v>0</v>
      </c>
      <c r="V30" s="189">
        <f>SUM(V31:V34)</f>
        <v>0</v>
      </c>
      <c r="W30" s="188">
        <f>SUM(R30, T30, V30)</f>
        <v>0</v>
      </c>
      <c r="X30" s="189">
        <f t="shared" si="70"/>
        <v>0</v>
      </c>
      <c r="Y30" s="188">
        <f>SUM(M30, N30, P30, R30, T30, V30, X30)</f>
        <v>0</v>
      </c>
      <c r="Z30" s="189">
        <f t="shared" si="70"/>
        <v>0</v>
      </c>
      <c r="AA30" s="188">
        <f>SUM(M30, N30, P30, R30, T30, V30, X30, Z30)</f>
        <v>0</v>
      </c>
      <c r="AB30" s="189">
        <f t="shared" si="70"/>
        <v>0</v>
      </c>
      <c r="AC30" s="188">
        <f>SUM(X30, Z30, AB30)</f>
        <v>0</v>
      </c>
      <c r="AD30" s="188">
        <f>SUM(M30, N30, P30, R30, T30, V30, X30, Z30, AB30)</f>
        <v>0</v>
      </c>
      <c r="AE30" s="189">
        <f t="shared" si="70"/>
        <v>0</v>
      </c>
      <c r="AF30" s="188">
        <f>SUM(M30, N30, P30, R30, T30, V30, X30, Z30, AB30, AE30)</f>
        <v>0</v>
      </c>
      <c r="AG30" s="189">
        <f t="shared" si="70"/>
        <v>0</v>
      </c>
      <c r="AH30" s="188">
        <f>SUM(M30, N30, P30, R30, T30, V30, X30, Z30, AB30, AE30, AG30)</f>
        <v>0</v>
      </c>
      <c r="AI30" s="189">
        <f t="shared" si="70"/>
        <v>0</v>
      </c>
      <c r="AJ30" s="190">
        <f>SUM(AE30, AG30, AI30)</f>
        <v>0</v>
      </c>
    </row>
    <row r="31" spans="1:37" ht="13.5" thickTop="1" x14ac:dyDescent="0.2">
      <c r="B31" s="304"/>
      <c r="C31" s="305"/>
      <c r="D31" s="108" t="s">
        <v>26</v>
      </c>
      <c r="E31" s="318"/>
      <c r="F31" s="268" t="s">
        <v>46</v>
      </c>
      <c r="G31" s="259" t="s">
        <v>46</v>
      </c>
      <c r="H31" s="259" t="s">
        <v>26</v>
      </c>
      <c r="I31" s="260" t="s">
        <v>53</v>
      </c>
      <c r="J31" s="178">
        <f t="shared" ref="J31:J34" si="71">SUM(M31, N31, P31, R31, T31, V31, X31, Z31, AB31, AE31, AG31, AI31)</f>
        <v>0</v>
      </c>
      <c r="K31" s="178">
        <f t="shared" ref="K31:K34" si="72">SUM(M31, N31, P31, R31, T31, V31)</f>
        <v>0</v>
      </c>
      <c r="L31" s="178">
        <f t="shared" ref="L31:L34" si="73">SUM(X31, Z31, AB31, AE31, AG31, AI31)</f>
        <v>0</v>
      </c>
      <c r="M31" s="179"/>
      <c r="N31" s="179"/>
      <c r="O31" s="178">
        <f t="shared" ref="O31:O34" si="74">SUM(M31, N31)</f>
        <v>0</v>
      </c>
      <c r="P31" s="179"/>
      <c r="Q31" s="178">
        <f t="shared" ref="Q31:Q34" si="75">SUM(M31, N31, P31)</f>
        <v>0</v>
      </c>
      <c r="R31" s="179"/>
      <c r="S31" s="178">
        <f t="shared" ref="S31:S34" si="76">SUM(M31, N31, P31, R31)</f>
        <v>0</v>
      </c>
      <c r="T31" s="179"/>
      <c r="U31" s="178">
        <f t="shared" ref="U31:U34" si="77">SUM(M31, N31, P31, R31, T31)</f>
        <v>0</v>
      </c>
      <c r="V31" s="179"/>
      <c r="W31" s="178">
        <f t="shared" ref="W31:W34" si="78">SUM(R31, T31, V31)</f>
        <v>0</v>
      </c>
      <c r="X31" s="179"/>
      <c r="Y31" s="178">
        <f t="shared" ref="Y31:Y34" si="79">SUM(M31, N31, P31, R31, T31, V31, X31)</f>
        <v>0</v>
      </c>
      <c r="Z31" s="179"/>
      <c r="AA31" s="178">
        <f t="shared" ref="AA31:AA34" si="80">SUM(M31, N31, P31, R31, T31, V31, X31, Z31)</f>
        <v>0</v>
      </c>
      <c r="AB31" s="179"/>
      <c r="AC31" s="178">
        <f t="shared" ref="AC31:AC34" si="81">SUM(X31, Z31, AB31)</f>
        <v>0</v>
      </c>
      <c r="AD31" s="178">
        <f t="shared" ref="AD31:AD34" si="82">SUM(M31, N31, P31, R31, T31, V31, X31, Z31, AB31)</f>
        <v>0</v>
      </c>
      <c r="AE31" s="179"/>
      <c r="AF31" s="178">
        <f t="shared" ref="AF31:AF34" si="83">SUM(M31, N31, P31, R31, T31, V31, X31, Z31, AB31, AE31)</f>
        <v>0</v>
      </c>
      <c r="AG31" s="179"/>
      <c r="AH31" s="178">
        <f t="shared" ref="AH31:AH34" si="84">SUM(M31, N31, P31, R31, T31, V31, X31, Z31, AB31, AE31, AG31)</f>
        <v>0</v>
      </c>
      <c r="AI31" s="179"/>
      <c r="AJ31" s="180">
        <f t="shared" ref="AJ31:AJ34" si="85">SUM(AE31, AG31, AI31)</f>
        <v>0</v>
      </c>
    </row>
    <row r="32" spans="1:37" x14ac:dyDescent="0.2">
      <c r="B32" s="304"/>
      <c r="C32" s="305"/>
      <c r="D32" s="106" t="s">
        <v>32</v>
      </c>
      <c r="E32" s="318"/>
      <c r="F32" s="268" t="s">
        <v>46</v>
      </c>
      <c r="G32" s="259" t="s">
        <v>46</v>
      </c>
      <c r="H32" s="259" t="s">
        <v>49</v>
      </c>
      <c r="I32" s="260" t="s">
        <v>53</v>
      </c>
      <c r="J32" s="178">
        <f t="shared" si="71"/>
        <v>0</v>
      </c>
      <c r="K32" s="178">
        <f t="shared" si="72"/>
        <v>0</v>
      </c>
      <c r="L32" s="178">
        <f t="shared" si="73"/>
        <v>0</v>
      </c>
      <c r="M32" s="179"/>
      <c r="N32" s="179"/>
      <c r="O32" s="178">
        <f t="shared" si="74"/>
        <v>0</v>
      </c>
      <c r="P32" s="179"/>
      <c r="Q32" s="178">
        <f t="shared" si="75"/>
        <v>0</v>
      </c>
      <c r="R32" s="179"/>
      <c r="S32" s="178">
        <f t="shared" si="76"/>
        <v>0</v>
      </c>
      <c r="T32" s="179"/>
      <c r="U32" s="178">
        <f t="shared" si="77"/>
        <v>0</v>
      </c>
      <c r="V32" s="179"/>
      <c r="W32" s="178">
        <f t="shared" si="78"/>
        <v>0</v>
      </c>
      <c r="X32" s="179"/>
      <c r="Y32" s="178">
        <f t="shared" si="79"/>
        <v>0</v>
      </c>
      <c r="Z32" s="179"/>
      <c r="AA32" s="178">
        <f t="shared" si="80"/>
        <v>0</v>
      </c>
      <c r="AB32" s="179"/>
      <c r="AC32" s="178">
        <f t="shared" si="81"/>
        <v>0</v>
      </c>
      <c r="AD32" s="178">
        <f t="shared" si="82"/>
        <v>0</v>
      </c>
      <c r="AE32" s="179"/>
      <c r="AF32" s="178">
        <f t="shared" si="83"/>
        <v>0</v>
      </c>
      <c r="AG32" s="179"/>
      <c r="AH32" s="178">
        <f t="shared" si="84"/>
        <v>0</v>
      </c>
      <c r="AI32" s="179"/>
      <c r="AJ32" s="180">
        <f t="shared" si="85"/>
        <v>0</v>
      </c>
    </row>
    <row r="33" spans="2:36" x14ac:dyDescent="0.2">
      <c r="B33" s="304"/>
      <c r="C33" s="305"/>
      <c r="D33" s="106" t="s">
        <v>33</v>
      </c>
      <c r="E33" s="318"/>
      <c r="F33" s="268" t="s">
        <v>46</v>
      </c>
      <c r="G33" s="259" t="s">
        <v>46</v>
      </c>
      <c r="H33" s="259" t="s">
        <v>50</v>
      </c>
      <c r="I33" s="260" t="s">
        <v>130</v>
      </c>
      <c r="J33" s="178">
        <f t="shared" si="71"/>
        <v>0</v>
      </c>
      <c r="K33" s="178">
        <f t="shared" si="72"/>
        <v>0</v>
      </c>
      <c r="L33" s="178">
        <f t="shared" si="73"/>
        <v>0</v>
      </c>
      <c r="M33" s="179">
        <f>M48+M88</f>
        <v>0</v>
      </c>
      <c r="N33" s="179">
        <f>N48+N88</f>
        <v>0</v>
      </c>
      <c r="O33" s="178">
        <f t="shared" si="74"/>
        <v>0</v>
      </c>
      <c r="P33" s="179">
        <f>P48+P88</f>
        <v>0</v>
      </c>
      <c r="Q33" s="178">
        <f t="shared" si="75"/>
        <v>0</v>
      </c>
      <c r="R33" s="179">
        <f>R48+R88</f>
        <v>0</v>
      </c>
      <c r="S33" s="178">
        <f t="shared" si="76"/>
        <v>0</v>
      </c>
      <c r="T33" s="179">
        <f>T48+T88</f>
        <v>0</v>
      </c>
      <c r="U33" s="178">
        <f t="shared" si="77"/>
        <v>0</v>
      </c>
      <c r="V33" s="179">
        <f>V48+V88</f>
        <v>0</v>
      </c>
      <c r="W33" s="178">
        <f t="shared" si="78"/>
        <v>0</v>
      </c>
      <c r="X33" s="179">
        <f>X48+X88</f>
        <v>0</v>
      </c>
      <c r="Y33" s="178">
        <f t="shared" si="79"/>
        <v>0</v>
      </c>
      <c r="Z33" s="179">
        <f>Z48+Z88</f>
        <v>0</v>
      </c>
      <c r="AA33" s="178">
        <f t="shared" si="80"/>
        <v>0</v>
      </c>
      <c r="AB33" s="179">
        <f>AB48+AB88</f>
        <v>0</v>
      </c>
      <c r="AC33" s="178">
        <f t="shared" si="81"/>
        <v>0</v>
      </c>
      <c r="AD33" s="178">
        <f t="shared" si="82"/>
        <v>0</v>
      </c>
      <c r="AE33" s="179">
        <f>AE48+AE88</f>
        <v>0</v>
      </c>
      <c r="AF33" s="178">
        <f t="shared" si="83"/>
        <v>0</v>
      </c>
      <c r="AG33" s="179"/>
      <c r="AH33" s="178">
        <f t="shared" si="84"/>
        <v>0</v>
      </c>
      <c r="AI33" s="179"/>
      <c r="AJ33" s="180">
        <f t="shared" si="85"/>
        <v>0</v>
      </c>
    </row>
    <row r="34" spans="2:36" ht="13.5" thickBot="1" x14ac:dyDescent="0.25">
      <c r="B34" s="306"/>
      <c r="C34" s="307"/>
      <c r="D34" s="107" t="s">
        <v>27</v>
      </c>
      <c r="E34" s="319"/>
      <c r="F34" s="270" t="s">
        <v>46</v>
      </c>
      <c r="G34" s="184" t="s">
        <v>46</v>
      </c>
      <c r="H34" s="184" t="s">
        <v>27</v>
      </c>
      <c r="I34" s="261" t="s">
        <v>130</v>
      </c>
      <c r="J34" s="185">
        <f t="shared" si="71"/>
        <v>0</v>
      </c>
      <c r="K34" s="185">
        <f t="shared" si="72"/>
        <v>0</v>
      </c>
      <c r="L34" s="185">
        <f t="shared" si="73"/>
        <v>0</v>
      </c>
      <c r="M34" s="186"/>
      <c r="N34" s="186"/>
      <c r="O34" s="185">
        <f t="shared" si="74"/>
        <v>0</v>
      </c>
      <c r="P34" s="186"/>
      <c r="Q34" s="185">
        <f t="shared" si="75"/>
        <v>0</v>
      </c>
      <c r="R34" s="186"/>
      <c r="S34" s="185">
        <f t="shared" si="76"/>
        <v>0</v>
      </c>
      <c r="T34" s="186"/>
      <c r="U34" s="185">
        <f t="shared" si="77"/>
        <v>0</v>
      </c>
      <c r="V34" s="186"/>
      <c r="W34" s="185">
        <f t="shared" si="78"/>
        <v>0</v>
      </c>
      <c r="X34" s="186"/>
      <c r="Y34" s="185">
        <f t="shared" si="79"/>
        <v>0</v>
      </c>
      <c r="Z34" s="186"/>
      <c r="AA34" s="185">
        <f t="shared" si="80"/>
        <v>0</v>
      </c>
      <c r="AB34" s="186"/>
      <c r="AC34" s="185">
        <f t="shared" si="81"/>
        <v>0</v>
      </c>
      <c r="AD34" s="185">
        <f t="shared" si="82"/>
        <v>0</v>
      </c>
      <c r="AE34" s="186"/>
      <c r="AF34" s="185">
        <f t="shared" si="83"/>
        <v>0</v>
      </c>
      <c r="AG34" s="186"/>
      <c r="AH34" s="185">
        <f t="shared" si="84"/>
        <v>0</v>
      </c>
      <c r="AI34" s="186"/>
      <c r="AJ34" s="187">
        <f t="shared" si="85"/>
        <v>0</v>
      </c>
    </row>
    <row r="35" spans="2:36" ht="13.5" thickBot="1" x14ac:dyDescent="0.25">
      <c r="B35" s="204" t="s">
        <v>54</v>
      </c>
      <c r="C35" s="205"/>
      <c r="D35" s="205"/>
      <c r="E35" s="205"/>
      <c r="F35" s="205"/>
      <c r="G35" s="205"/>
      <c r="H35" s="206"/>
      <c r="I35" s="207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9"/>
    </row>
    <row r="36" spans="2:36" ht="13.5" hidden="1" thickBot="1" x14ac:dyDescent="0.25">
      <c r="B36" s="14"/>
      <c r="C36" s="167"/>
      <c r="D36" s="167"/>
      <c r="E36" s="167"/>
      <c r="F36" s="129" t="s">
        <v>46</v>
      </c>
      <c r="G36" s="129" t="s">
        <v>46</v>
      </c>
      <c r="H36" s="129" t="s">
        <v>26</v>
      </c>
      <c r="I36" s="135" t="s">
        <v>46</v>
      </c>
      <c r="J36" s="181" t="s">
        <v>46</v>
      </c>
      <c r="K36" s="181" t="s">
        <v>46</v>
      </c>
      <c r="L36" s="181" t="s">
        <v>46</v>
      </c>
      <c r="M36" s="182" t="s">
        <v>46</v>
      </c>
      <c r="N36" s="182" t="s">
        <v>46</v>
      </c>
      <c r="O36" s="181" t="s">
        <v>46</v>
      </c>
      <c r="P36" s="182" t="s">
        <v>46</v>
      </c>
      <c r="Q36" s="181" t="s">
        <v>46</v>
      </c>
      <c r="R36" s="182" t="s">
        <v>46</v>
      </c>
      <c r="S36" s="181" t="s">
        <v>46</v>
      </c>
      <c r="T36" s="182" t="s">
        <v>46</v>
      </c>
      <c r="U36" s="181" t="s">
        <v>46</v>
      </c>
      <c r="V36" s="182" t="s">
        <v>46</v>
      </c>
      <c r="W36" s="181" t="s">
        <v>46</v>
      </c>
      <c r="X36" s="182" t="s">
        <v>46</v>
      </c>
      <c r="Y36" s="181" t="s">
        <v>46</v>
      </c>
      <c r="Z36" s="182" t="s">
        <v>46</v>
      </c>
      <c r="AA36" s="181" t="s">
        <v>46</v>
      </c>
      <c r="AB36" s="182" t="s">
        <v>46</v>
      </c>
      <c r="AC36" s="181" t="s">
        <v>46</v>
      </c>
      <c r="AD36" s="181" t="s">
        <v>46</v>
      </c>
      <c r="AE36" s="182" t="s">
        <v>46</v>
      </c>
      <c r="AF36" s="181" t="s">
        <v>46</v>
      </c>
      <c r="AG36" s="182" t="s">
        <v>46</v>
      </c>
      <c r="AH36" s="181" t="s">
        <v>46</v>
      </c>
      <c r="AI36" s="182" t="s">
        <v>46</v>
      </c>
      <c r="AJ36" s="183" t="s">
        <v>46</v>
      </c>
    </row>
    <row r="37" spans="2:36" ht="13.5" hidden="1" thickBot="1" x14ac:dyDescent="0.25">
      <c r="B37" s="14"/>
      <c r="C37" s="167"/>
      <c r="D37" s="167"/>
      <c r="E37" s="167"/>
      <c r="F37" s="129" t="s">
        <v>46</v>
      </c>
      <c r="G37" s="129" t="s">
        <v>46</v>
      </c>
      <c r="H37" s="129" t="s">
        <v>49</v>
      </c>
      <c r="I37" s="135" t="s">
        <v>46</v>
      </c>
      <c r="J37" s="181" t="s">
        <v>46</v>
      </c>
      <c r="K37" s="181" t="s">
        <v>46</v>
      </c>
      <c r="L37" s="181" t="s">
        <v>46</v>
      </c>
      <c r="M37" s="182" t="s">
        <v>46</v>
      </c>
      <c r="N37" s="182" t="s">
        <v>46</v>
      </c>
      <c r="O37" s="181" t="s">
        <v>46</v>
      </c>
      <c r="P37" s="182" t="s">
        <v>46</v>
      </c>
      <c r="Q37" s="181" t="s">
        <v>46</v>
      </c>
      <c r="R37" s="182" t="s">
        <v>46</v>
      </c>
      <c r="S37" s="181" t="s">
        <v>46</v>
      </c>
      <c r="T37" s="182" t="s">
        <v>46</v>
      </c>
      <c r="U37" s="181" t="s">
        <v>46</v>
      </c>
      <c r="V37" s="182" t="s">
        <v>46</v>
      </c>
      <c r="W37" s="181" t="s">
        <v>46</v>
      </c>
      <c r="X37" s="182" t="s">
        <v>46</v>
      </c>
      <c r="Y37" s="181" t="s">
        <v>46</v>
      </c>
      <c r="Z37" s="182" t="s">
        <v>46</v>
      </c>
      <c r="AA37" s="181" t="s">
        <v>46</v>
      </c>
      <c r="AB37" s="182" t="s">
        <v>46</v>
      </c>
      <c r="AC37" s="181" t="s">
        <v>46</v>
      </c>
      <c r="AD37" s="181" t="s">
        <v>46</v>
      </c>
      <c r="AE37" s="182" t="s">
        <v>46</v>
      </c>
      <c r="AF37" s="181" t="s">
        <v>46</v>
      </c>
      <c r="AG37" s="182" t="s">
        <v>46</v>
      </c>
      <c r="AH37" s="181" t="s">
        <v>46</v>
      </c>
      <c r="AI37" s="182" t="s">
        <v>46</v>
      </c>
      <c r="AJ37" s="183" t="s">
        <v>46</v>
      </c>
    </row>
    <row r="38" spans="2:36" ht="13.5" hidden="1" thickBot="1" x14ac:dyDescent="0.25">
      <c r="B38" s="14"/>
      <c r="C38" s="167"/>
      <c r="D38" s="167"/>
      <c r="E38" s="167"/>
      <c r="F38" s="129" t="s">
        <v>46</v>
      </c>
      <c r="G38" s="129" t="s">
        <v>46</v>
      </c>
      <c r="H38" s="129" t="s">
        <v>50</v>
      </c>
      <c r="I38" s="135" t="s">
        <v>46</v>
      </c>
      <c r="J38" s="181" t="s">
        <v>46</v>
      </c>
      <c r="K38" s="181" t="s">
        <v>46</v>
      </c>
      <c r="L38" s="181" t="s">
        <v>46</v>
      </c>
      <c r="M38" s="182" t="s">
        <v>46</v>
      </c>
      <c r="N38" s="182" t="s">
        <v>46</v>
      </c>
      <c r="O38" s="181" t="s">
        <v>46</v>
      </c>
      <c r="P38" s="182" t="s">
        <v>46</v>
      </c>
      <c r="Q38" s="181" t="s">
        <v>46</v>
      </c>
      <c r="R38" s="182" t="s">
        <v>46</v>
      </c>
      <c r="S38" s="181" t="s">
        <v>46</v>
      </c>
      <c r="T38" s="182" t="s">
        <v>46</v>
      </c>
      <c r="U38" s="181" t="s">
        <v>46</v>
      </c>
      <c r="V38" s="182" t="s">
        <v>46</v>
      </c>
      <c r="W38" s="181" t="s">
        <v>46</v>
      </c>
      <c r="X38" s="182" t="s">
        <v>46</v>
      </c>
      <c r="Y38" s="181" t="s">
        <v>46</v>
      </c>
      <c r="Z38" s="182" t="s">
        <v>46</v>
      </c>
      <c r="AA38" s="181" t="s">
        <v>46</v>
      </c>
      <c r="AB38" s="182" t="s">
        <v>46</v>
      </c>
      <c r="AC38" s="181" t="s">
        <v>46</v>
      </c>
      <c r="AD38" s="181" t="s">
        <v>46</v>
      </c>
      <c r="AE38" s="182" t="s">
        <v>46</v>
      </c>
      <c r="AF38" s="181" t="s">
        <v>46</v>
      </c>
      <c r="AG38" s="182" t="s">
        <v>46</v>
      </c>
      <c r="AH38" s="181" t="s">
        <v>46</v>
      </c>
      <c r="AI38" s="182" t="s">
        <v>46</v>
      </c>
      <c r="AJ38" s="183" t="s">
        <v>46</v>
      </c>
    </row>
    <row r="39" spans="2:36" ht="13.5" hidden="1" thickBot="1" x14ac:dyDescent="0.25">
      <c r="B39" s="14"/>
      <c r="C39" s="167"/>
      <c r="D39" s="167"/>
      <c r="E39" s="167"/>
      <c r="F39" s="213" t="s">
        <v>46</v>
      </c>
      <c r="G39" s="213" t="s">
        <v>46</v>
      </c>
      <c r="H39" s="213" t="s">
        <v>27</v>
      </c>
      <c r="I39" s="214" t="s">
        <v>46</v>
      </c>
      <c r="J39" s="215" t="s">
        <v>46</v>
      </c>
      <c r="K39" s="215" t="s">
        <v>46</v>
      </c>
      <c r="L39" s="215" t="s">
        <v>46</v>
      </c>
      <c r="M39" s="216" t="s">
        <v>46</v>
      </c>
      <c r="N39" s="216" t="s">
        <v>46</v>
      </c>
      <c r="O39" s="215" t="s">
        <v>46</v>
      </c>
      <c r="P39" s="216" t="s">
        <v>46</v>
      </c>
      <c r="Q39" s="215" t="s">
        <v>46</v>
      </c>
      <c r="R39" s="216" t="s">
        <v>46</v>
      </c>
      <c r="S39" s="215" t="s">
        <v>46</v>
      </c>
      <c r="T39" s="216" t="s">
        <v>46</v>
      </c>
      <c r="U39" s="215" t="s">
        <v>46</v>
      </c>
      <c r="V39" s="216" t="s">
        <v>46</v>
      </c>
      <c r="W39" s="215" t="s">
        <v>46</v>
      </c>
      <c r="X39" s="216" t="s">
        <v>46</v>
      </c>
      <c r="Y39" s="215" t="s">
        <v>46</v>
      </c>
      <c r="Z39" s="216" t="s">
        <v>46</v>
      </c>
      <c r="AA39" s="215" t="s">
        <v>46</v>
      </c>
      <c r="AB39" s="216" t="s">
        <v>46</v>
      </c>
      <c r="AC39" s="215" t="s">
        <v>46</v>
      </c>
      <c r="AD39" s="215" t="s">
        <v>46</v>
      </c>
      <c r="AE39" s="216" t="s">
        <v>46</v>
      </c>
      <c r="AF39" s="215" t="s">
        <v>46</v>
      </c>
      <c r="AG39" s="216" t="s">
        <v>46</v>
      </c>
      <c r="AH39" s="215" t="s">
        <v>46</v>
      </c>
      <c r="AI39" s="216" t="s">
        <v>46</v>
      </c>
      <c r="AJ39" s="217" t="s">
        <v>46</v>
      </c>
    </row>
    <row r="40" spans="2:36" ht="13.5" thickBot="1" x14ac:dyDescent="0.25">
      <c r="B40" s="352" t="s">
        <v>28</v>
      </c>
      <c r="C40" s="314" t="s">
        <v>29</v>
      </c>
      <c r="D40" s="109" t="s">
        <v>30</v>
      </c>
      <c r="E40" s="317" t="s">
        <v>31</v>
      </c>
      <c r="F40" s="267" t="s">
        <v>46</v>
      </c>
      <c r="G40" s="210" t="s">
        <v>61</v>
      </c>
      <c r="H40" s="211" t="s">
        <v>151</v>
      </c>
      <c r="I40" s="212" t="s">
        <v>129</v>
      </c>
      <c r="J40" s="188">
        <f>SUM(M40, N40, P40, R40, T40, V40, X40, Z40, AB40, AE40, AG40, AI40)/12</f>
        <v>0</v>
      </c>
      <c r="K40" s="188">
        <f>SUM(M40, N40, P40, R40, T40, V40)/6</f>
        <v>0</v>
      </c>
      <c r="L40" s="188">
        <f>SUM(X40, Z40, AB40, AE40, AG40, AI40)/6</f>
        <v>0</v>
      </c>
      <c r="M40" s="189">
        <f>SUM(M41:M44)</f>
        <v>0</v>
      </c>
      <c r="N40" s="189">
        <f>SUM(N41:N44)</f>
        <v>0</v>
      </c>
      <c r="O40" s="188">
        <f>SUM(M40, N40)/2</f>
        <v>0</v>
      </c>
      <c r="P40" s="189">
        <f t="shared" ref="P40:AI40" si="86">SUM(P41:P44)</f>
        <v>0</v>
      </c>
      <c r="Q40" s="188">
        <f>SUM(M40, N40, P40)/3</f>
        <v>0</v>
      </c>
      <c r="R40" s="189">
        <f t="shared" si="86"/>
        <v>0</v>
      </c>
      <c r="S40" s="188">
        <f>SUM(M40, N40, P40, R40)/4</f>
        <v>0</v>
      </c>
      <c r="T40" s="189">
        <f>SUM(T41:T44)</f>
        <v>0</v>
      </c>
      <c r="U40" s="188">
        <f>SUM(M40, N40, P40, R40, T40)/5</f>
        <v>0</v>
      </c>
      <c r="V40" s="189">
        <f t="shared" si="86"/>
        <v>0</v>
      </c>
      <c r="W40" s="188">
        <f>SUM(R40, T40, V40)/3</f>
        <v>0</v>
      </c>
      <c r="X40" s="189">
        <f t="shared" si="86"/>
        <v>0</v>
      </c>
      <c r="Y40" s="188">
        <f>SUM(M40, N40, P40, R40, T40, V40, X40)/7</f>
        <v>0</v>
      </c>
      <c r="Z40" s="189">
        <f t="shared" si="86"/>
        <v>0</v>
      </c>
      <c r="AA40" s="188">
        <f>SUM(M40, N40, P40, R40, T40, V40, X40, Z40)/8</f>
        <v>0</v>
      </c>
      <c r="AB40" s="189">
        <f t="shared" si="86"/>
        <v>0</v>
      </c>
      <c r="AC40" s="188">
        <f>SUM(X40, Z40, AB40)/3</f>
        <v>0</v>
      </c>
      <c r="AD40" s="188">
        <f>SUM(M40, N40, P40, R40, T40, V40, X40, Z40, AB40)/9</f>
        <v>0</v>
      </c>
      <c r="AE40" s="189">
        <f t="shared" si="86"/>
        <v>0</v>
      </c>
      <c r="AF40" s="188">
        <f>SUM(M40, N40, P40, R40, T40, V40, X40, Z40, AB40, AE40)/10</f>
        <v>0</v>
      </c>
      <c r="AG40" s="189">
        <f t="shared" si="86"/>
        <v>0</v>
      </c>
      <c r="AH40" s="188">
        <f>SUM(M40, N40, P40, R40, T40, V40, X40, Z40, AB40, AE40, AG40)/11</f>
        <v>0</v>
      </c>
      <c r="AI40" s="189">
        <f t="shared" si="86"/>
        <v>0</v>
      </c>
      <c r="AJ40" s="190">
        <f>SUM(AE40, AG40, AI40)/3</f>
        <v>0</v>
      </c>
    </row>
    <row r="41" spans="2:36" ht="13.5" thickTop="1" x14ac:dyDescent="0.2">
      <c r="B41" s="353"/>
      <c r="C41" s="315"/>
      <c r="D41" s="99" t="s">
        <v>26</v>
      </c>
      <c r="E41" s="318"/>
      <c r="F41" s="268" t="s">
        <v>46</v>
      </c>
      <c r="G41" s="218" t="s">
        <v>46</v>
      </c>
      <c r="H41" s="218" t="s">
        <v>26</v>
      </c>
      <c r="I41" s="219" t="s">
        <v>52</v>
      </c>
      <c r="J41" s="178">
        <f t="shared" ref="J41:J44" si="87">SUM(M41, N41, P41, R41, T41, V41, X41, Z41, AB41, AE41, AG41, AI41)/12</f>
        <v>0</v>
      </c>
      <c r="K41" s="178">
        <f t="shared" ref="K41:K44" si="88">SUM(M41, N41, P41, R41, T41, V41)/6</f>
        <v>0</v>
      </c>
      <c r="L41" s="178">
        <f t="shared" ref="L41:L44" si="89">SUM(X41, Z41, AB41, AE41, AG41, AI41)/6</f>
        <v>0</v>
      </c>
      <c r="M41" s="179"/>
      <c r="N41" s="179"/>
      <c r="O41" s="178">
        <f t="shared" ref="O41:O44" si="90">SUM(M41, N41)/2</f>
        <v>0</v>
      </c>
      <c r="P41" s="179"/>
      <c r="Q41" s="178">
        <f t="shared" ref="Q41:Q44" si="91">SUM(M41, N41, P41)/3</f>
        <v>0</v>
      </c>
      <c r="R41" s="179"/>
      <c r="S41" s="178">
        <f t="shared" ref="S41:S44" si="92">SUM(M41, N41, P41, R41)/4</f>
        <v>0</v>
      </c>
      <c r="T41" s="179"/>
      <c r="U41" s="178">
        <f t="shared" ref="U41:U44" si="93">SUM(M41, N41, P41, R41, T41)/5</f>
        <v>0</v>
      </c>
      <c r="V41" s="179"/>
      <c r="W41" s="178">
        <f t="shared" ref="W41:W44" si="94">SUM(R41, T41, V41)/3</f>
        <v>0</v>
      </c>
      <c r="X41" s="179"/>
      <c r="Y41" s="178">
        <f t="shared" ref="Y41:Y44" si="95">SUM(M41, N41, P41, R41, T41, V41, X41)/7</f>
        <v>0</v>
      </c>
      <c r="Z41" s="179"/>
      <c r="AA41" s="178">
        <f t="shared" ref="AA41:AA44" si="96">SUM(M41, N41, P41, R41, T41, V41, X41, Z41)/8</f>
        <v>0</v>
      </c>
      <c r="AB41" s="179"/>
      <c r="AC41" s="178">
        <f t="shared" ref="AC41:AC44" si="97">SUM(X41, Z41, AB41)/3</f>
        <v>0</v>
      </c>
      <c r="AD41" s="178">
        <f t="shared" ref="AD41:AD44" si="98">SUM(M41, N41, P41, R41, T41, V41, X41, Z41, AB41)/9</f>
        <v>0</v>
      </c>
      <c r="AE41" s="179"/>
      <c r="AF41" s="178">
        <f t="shared" ref="AF41:AF44" si="99">SUM(M41, N41, P41, R41, T41, V41, X41, Z41, AB41, AE41)/10</f>
        <v>0</v>
      </c>
      <c r="AG41" s="179"/>
      <c r="AH41" s="178">
        <f t="shared" ref="AH41:AH44" si="100">SUM(M41, N41, P41, R41, T41, V41, X41, Z41, AB41, AE41, AG41)/11</f>
        <v>0</v>
      </c>
      <c r="AI41" s="179"/>
      <c r="AJ41" s="180">
        <f t="shared" ref="AJ41:AJ44" si="101">SUM(AE41, AG41, AI41)/3</f>
        <v>0</v>
      </c>
    </row>
    <row r="42" spans="2:36" x14ac:dyDescent="0.2">
      <c r="B42" s="353"/>
      <c r="C42" s="315"/>
      <c r="D42" s="220" t="s">
        <v>32</v>
      </c>
      <c r="E42" s="318"/>
      <c r="F42" s="268" t="s">
        <v>46</v>
      </c>
      <c r="G42" s="221" t="s">
        <v>46</v>
      </c>
      <c r="H42" s="221" t="s">
        <v>49</v>
      </c>
      <c r="I42" s="222" t="s">
        <v>52</v>
      </c>
      <c r="J42" s="178">
        <f t="shared" si="87"/>
        <v>0</v>
      </c>
      <c r="K42" s="178">
        <f t="shared" si="88"/>
        <v>0</v>
      </c>
      <c r="L42" s="178">
        <f t="shared" si="89"/>
        <v>0</v>
      </c>
      <c r="M42" s="179"/>
      <c r="N42" s="179"/>
      <c r="O42" s="178">
        <f t="shared" si="90"/>
        <v>0</v>
      </c>
      <c r="P42" s="179"/>
      <c r="Q42" s="178">
        <f t="shared" si="91"/>
        <v>0</v>
      </c>
      <c r="R42" s="179"/>
      <c r="S42" s="178">
        <f t="shared" si="92"/>
        <v>0</v>
      </c>
      <c r="T42" s="179"/>
      <c r="U42" s="178">
        <f t="shared" si="93"/>
        <v>0</v>
      </c>
      <c r="V42" s="179"/>
      <c r="W42" s="178">
        <f t="shared" si="94"/>
        <v>0</v>
      </c>
      <c r="X42" s="179"/>
      <c r="Y42" s="178">
        <f t="shared" si="95"/>
        <v>0</v>
      </c>
      <c r="Z42" s="179"/>
      <c r="AA42" s="178">
        <f t="shared" si="96"/>
        <v>0</v>
      </c>
      <c r="AB42" s="179"/>
      <c r="AC42" s="178">
        <f t="shared" si="97"/>
        <v>0</v>
      </c>
      <c r="AD42" s="178">
        <f t="shared" si="98"/>
        <v>0</v>
      </c>
      <c r="AE42" s="179"/>
      <c r="AF42" s="178">
        <f t="shared" si="99"/>
        <v>0</v>
      </c>
      <c r="AG42" s="179"/>
      <c r="AH42" s="178">
        <f t="shared" si="100"/>
        <v>0</v>
      </c>
      <c r="AI42" s="179"/>
      <c r="AJ42" s="180">
        <f t="shared" si="101"/>
        <v>0</v>
      </c>
    </row>
    <row r="43" spans="2:36" x14ac:dyDescent="0.2">
      <c r="B43" s="353"/>
      <c r="C43" s="315"/>
      <c r="D43" s="223" t="s">
        <v>33</v>
      </c>
      <c r="E43" s="318"/>
      <c r="F43" s="268" t="s">
        <v>46</v>
      </c>
      <c r="G43" s="224" t="s">
        <v>46</v>
      </c>
      <c r="H43" s="224" t="s">
        <v>50</v>
      </c>
      <c r="I43" s="225" t="s">
        <v>129</v>
      </c>
      <c r="J43" s="178">
        <f t="shared" si="87"/>
        <v>0</v>
      </c>
      <c r="K43" s="178">
        <f t="shared" si="88"/>
        <v>0</v>
      </c>
      <c r="L43" s="178">
        <f t="shared" si="89"/>
        <v>0</v>
      </c>
      <c r="M43" s="179"/>
      <c r="N43" s="179"/>
      <c r="O43" s="178">
        <f t="shared" si="90"/>
        <v>0</v>
      </c>
      <c r="P43" s="179"/>
      <c r="Q43" s="178">
        <f t="shared" si="91"/>
        <v>0</v>
      </c>
      <c r="R43" s="179"/>
      <c r="S43" s="178">
        <f t="shared" si="92"/>
        <v>0</v>
      </c>
      <c r="T43" s="179"/>
      <c r="U43" s="178">
        <f t="shared" si="93"/>
        <v>0</v>
      </c>
      <c r="V43" s="179"/>
      <c r="W43" s="178">
        <f t="shared" si="94"/>
        <v>0</v>
      </c>
      <c r="X43" s="179"/>
      <c r="Y43" s="178">
        <f t="shared" si="95"/>
        <v>0</v>
      </c>
      <c r="Z43" s="179"/>
      <c r="AA43" s="178">
        <f t="shared" si="96"/>
        <v>0</v>
      </c>
      <c r="AB43" s="179"/>
      <c r="AC43" s="178">
        <f t="shared" si="97"/>
        <v>0</v>
      </c>
      <c r="AD43" s="178">
        <f t="shared" si="98"/>
        <v>0</v>
      </c>
      <c r="AE43" s="179"/>
      <c r="AF43" s="178">
        <f t="shared" si="99"/>
        <v>0</v>
      </c>
      <c r="AG43" s="179"/>
      <c r="AH43" s="178">
        <f t="shared" si="100"/>
        <v>0</v>
      </c>
      <c r="AI43" s="179"/>
      <c r="AJ43" s="180">
        <f t="shared" si="101"/>
        <v>0</v>
      </c>
    </row>
    <row r="44" spans="2:36" ht="13.5" thickBot="1" x14ac:dyDescent="0.25">
      <c r="B44" s="353"/>
      <c r="C44" s="316"/>
      <c r="D44" s="111" t="s">
        <v>27</v>
      </c>
      <c r="E44" s="319"/>
      <c r="F44" s="268" t="s">
        <v>46</v>
      </c>
      <c r="G44" s="224" t="s">
        <v>46</v>
      </c>
      <c r="H44" s="224" t="s">
        <v>27</v>
      </c>
      <c r="I44" s="225" t="s">
        <v>52</v>
      </c>
      <c r="J44" s="264">
        <f t="shared" si="87"/>
        <v>0</v>
      </c>
      <c r="K44" s="264">
        <f t="shared" si="88"/>
        <v>0</v>
      </c>
      <c r="L44" s="264">
        <f t="shared" si="89"/>
        <v>0</v>
      </c>
      <c r="M44" s="265"/>
      <c r="N44" s="265"/>
      <c r="O44" s="264">
        <f t="shared" si="90"/>
        <v>0</v>
      </c>
      <c r="P44" s="265"/>
      <c r="Q44" s="264">
        <f t="shared" si="91"/>
        <v>0</v>
      </c>
      <c r="R44" s="265"/>
      <c r="S44" s="264">
        <f t="shared" si="92"/>
        <v>0</v>
      </c>
      <c r="T44" s="265"/>
      <c r="U44" s="264">
        <f t="shared" si="93"/>
        <v>0</v>
      </c>
      <c r="V44" s="265"/>
      <c r="W44" s="264">
        <f t="shared" si="94"/>
        <v>0</v>
      </c>
      <c r="X44" s="265"/>
      <c r="Y44" s="264">
        <f t="shared" si="95"/>
        <v>0</v>
      </c>
      <c r="Z44" s="265"/>
      <c r="AA44" s="264">
        <f t="shared" si="96"/>
        <v>0</v>
      </c>
      <c r="AB44" s="265"/>
      <c r="AC44" s="264">
        <f t="shared" si="97"/>
        <v>0</v>
      </c>
      <c r="AD44" s="264">
        <f t="shared" si="98"/>
        <v>0</v>
      </c>
      <c r="AE44" s="265"/>
      <c r="AF44" s="264">
        <f t="shared" si="99"/>
        <v>0</v>
      </c>
      <c r="AG44" s="265"/>
      <c r="AH44" s="264">
        <f t="shared" si="100"/>
        <v>0</v>
      </c>
      <c r="AI44" s="265"/>
      <c r="AJ44" s="266">
        <f t="shared" si="101"/>
        <v>0</v>
      </c>
    </row>
    <row r="45" spans="2:36" ht="13.5" thickBot="1" x14ac:dyDescent="0.25">
      <c r="B45" s="353"/>
      <c r="C45" s="314" t="s">
        <v>34</v>
      </c>
      <c r="D45" s="109" t="s">
        <v>30</v>
      </c>
      <c r="E45" s="314" t="s">
        <v>35</v>
      </c>
      <c r="F45" s="268" t="s">
        <v>46</v>
      </c>
      <c r="G45" s="224" t="s">
        <v>62</v>
      </c>
      <c r="H45" s="226" t="s">
        <v>151</v>
      </c>
      <c r="I45" s="271" t="s">
        <v>130</v>
      </c>
      <c r="J45" s="275">
        <f>SUM(M45, N45, P45, R45, T45, V45, X45, Z45, AB45, AE45, AG45, AI45)</f>
        <v>0</v>
      </c>
      <c r="K45" s="188">
        <f>SUM(M45, N45, P45, R45, T45, V45)</f>
        <v>0</v>
      </c>
      <c r="L45" s="188">
        <f>SUM(X45, Z45, AB45, AE45, AG45, AI45)</f>
        <v>0</v>
      </c>
      <c r="M45" s="189">
        <f>SUM(M46:M49)</f>
        <v>0</v>
      </c>
      <c r="N45" s="189">
        <f t="shared" ref="N45:AI45" si="102">SUM(N46:N49)</f>
        <v>0</v>
      </c>
      <c r="O45" s="188">
        <f>SUM(M45, N45)</f>
        <v>0</v>
      </c>
      <c r="P45" s="189">
        <f t="shared" si="102"/>
        <v>0</v>
      </c>
      <c r="Q45" s="188">
        <f>SUM(M45, N45, P45)</f>
        <v>0</v>
      </c>
      <c r="R45" s="189">
        <f t="shared" si="102"/>
        <v>0</v>
      </c>
      <c r="S45" s="188">
        <f>SUM(M45, N45, P45, R45)</f>
        <v>0</v>
      </c>
      <c r="T45" s="189">
        <f t="shared" si="102"/>
        <v>0</v>
      </c>
      <c r="U45" s="188">
        <f>SUM(M45, N45, P45, R45, T45)</f>
        <v>0</v>
      </c>
      <c r="V45" s="189">
        <f>SUM(V46:V49)</f>
        <v>0</v>
      </c>
      <c r="W45" s="188">
        <f>SUM(R45, T45, V45)</f>
        <v>0</v>
      </c>
      <c r="X45" s="189">
        <f t="shared" si="102"/>
        <v>0</v>
      </c>
      <c r="Y45" s="188">
        <f>SUM(M45, N45, P45, R45, T45, V45, X45)</f>
        <v>0</v>
      </c>
      <c r="Z45" s="189">
        <f t="shared" si="102"/>
        <v>0</v>
      </c>
      <c r="AA45" s="188">
        <f>SUM(M45, N45, P45, R45, T45, V45, X45, Z45)</f>
        <v>0</v>
      </c>
      <c r="AB45" s="189">
        <f t="shared" si="102"/>
        <v>0</v>
      </c>
      <c r="AC45" s="188">
        <f>SUM(X45, Z45, AB45)</f>
        <v>0</v>
      </c>
      <c r="AD45" s="188">
        <f>SUM(M45, N45, P45, R45, T45, V45, X45, Z45, AB45)</f>
        <v>0</v>
      </c>
      <c r="AE45" s="189">
        <f t="shared" si="102"/>
        <v>0</v>
      </c>
      <c r="AF45" s="188">
        <f>SUM(M45, N45, P45, R45, T45, V45, X45, Z45, AB45, AE45)</f>
        <v>0</v>
      </c>
      <c r="AG45" s="189">
        <f t="shared" si="102"/>
        <v>0</v>
      </c>
      <c r="AH45" s="188">
        <f>SUM(M45, N45, P45, R45, T45, V45, X45, Z45, AB45, AE45, AG45)</f>
        <v>0</v>
      </c>
      <c r="AI45" s="189">
        <f t="shared" si="102"/>
        <v>0</v>
      </c>
      <c r="AJ45" s="190">
        <f>SUM(AE45, AG45, AI45)</f>
        <v>0</v>
      </c>
    </row>
    <row r="46" spans="2:36" ht="13.5" thickTop="1" x14ac:dyDescent="0.2">
      <c r="B46" s="353"/>
      <c r="C46" s="315"/>
      <c r="D46" s="99" t="s">
        <v>26</v>
      </c>
      <c r="E46" s="315"/>
      <c r="F46" s="268" t="s">
        <v>46</v>
      </c>
      <c r="G46" s="224" t="s">
        <v>46</v>
      </c>
      <c r="H46" s="224" t="s">
        <v>26</v>
      </c>
      <c r="I46" s="271" t="s">
        <v>53</v>
      </c>
      <c r="J46" s="276">
        <f t="shared" ref="J46:J49" si="103">SUM(M46, N46, P46, R46, T46, V46, X46, Z46, AB46, AE46, AG46, AI46)</f>
        <v>0</v>
      </c>
      <c r="K46" s="178">
        <f t="shared" ref="K46:K49" si="104">SUM(M46, N46, P46, R46, T46, V46)</f>
        <v>0</v>
      </c>
      <c r="L46" s="178">
        <f t="shared" ref="L46:L49" si="105">SUM(X46, Z46, AB46, AE46, AG46, AI46)</f>
        <v>0</v>
      </c>
      <c r="M46" s="179"/>
      <c r="N46" s="179"/>
      <c r="O46" s="178">
        <f t="shared" ref="O46:O49" si="106">SUM(M46, N46)</f>
        <v>0</v>
      </c>
      <c r="P46" s="179"/>
      <c r="Q46" s="178">
        <f t="shared" ref="Q46:Q49" si="107">SUM(M46, N46, P46)</f>
        <v>0</v>
      </c>
      <c r="R46" s="179"/>
      <c r="S46" s="178">
        <f t="shared" ref="S46:S49" si="108">SUM(M46, N46, P46, R46)</f>
        <v>0</v>
      </c>
      <c r="T46" s="179"/>
      <c r="U46" s="178">
        <f t="shared" ref="U46:U49" si="109">SUM(M46, N46, P46, R46, T46)</f>
        <v>0</v>
      </c>
      <c r="V46" s="179"/>
      <c r="W46" s="178">
        <f t="shared" ref="W46:W49" si="110">SUM(R46, T46, V46)</f>
        <v>0</v>
      </c>
      <c r="X46" s="179"/>
      <c r="Y46" s="178">
        <f t="shared" ref="Y46:Y49" si="111">SUM(M46, N46, P46, R46, T46, V46, X46)</f>
        <v>0</v>
      </c>
      <c r="Z46" s="179"/>
      <c r="AA46" s="178">
        <f t="shared" ref="AA46:AA49" si="112">SUM(M46, N46, P46, R46, T46, V46, X46, Z46)</f>
        <v>0</v>
      </c>
      <c r="AB46" s="179"/>
      <c r="AC46" s="178">
        <f t="shared" ref="AC46:AC49" si="113">SUM(X46, Z46, AB46)</f>
        <v>0</v>
      </c>
      <c r="AD46" s="178">
        <f t="shared" ref="AD46:AD49" si="114">SUM(M46, N46, P46, R46, T46, V46, X46, Z46, AB46)</f>
        <v>0</v>
      </c>
      <c r="AE46" s="179"/>
      <c r="AF46" s="178">
        <f t="shared" ref="AF46:AF49" si="115">SUM(M46, N46, P46, R46, T46, V46, X46, Z46, AB46, AE46)</f>
        <v>0</v>
      </c>
      <c r="AG46" s="179"/>
      <c r="AH46" s="178">
        <f t="shared" ref="AH46:AH49" si="116">SUM(M46, N46, P46, R46, T46, V46, X46, Z46, AB46, AE46, AG46)</f>
        <v>0</v>
      </c>
      <c r="AI46" s="179"/>
      <c r="AJ46" s="180">
        <f t="shared" ref="AJ46:AJ49" si="117">SUM(AE46, AG46, AI46)</f>
        <v>0</v>
      </c>
    </row>
    <row r="47" spans="2:36" x14ac:dyDescent="0.2">
      <c r="B47" s="353"/>
      <c r="C47" s="315"/>
      <c r="D47" s="227" t="s">
        <v>32</v>
      </c>
      <c r="E47" s="315"/>
      <c r="F47" s="268" t="s">
        <v>46</v>
      </c>
      <c r="G47" s="228" t="s">
        <v>46</v>
      </c>
      <c r="H47" s="228" t="s">
        <v>49</v>
      </c>
      <c r="I47" s="271" t="s">
        <v>53</v>
      </c>
      <c r="J47" s="276">
        <f t="shared" si="103"/>
        <v>0</v>
      </c>
      <c r="K47" s="178">
        <f t="shared" si="104"/>
        <v>0</v>
      </c>
      <c r="L47" s="178">
        <f t="shared" si="105"/>
        <v>0</v>
      </c>
      <c r="M47" s="179"/>
      <c r="N47" s="179"/>
      <c r="O47" s="178">
        <f t="shared" si="106"/>
        <v>0</v>
      </c>
      <c r="P47" s="179"/>
      <c r="Q47" s="178">
        <f t="shared" si="107"/>
        <v>0</v>
      </c>
      <c r="R47" s="179"/>
      <c r="S47" s="178">
        <f t="shared" si="108"/>
        <v>0</v>
      </c>
      <c r="T47" s="179"/>
      <c r="U47" s="178">
        <f t="shared" si="109"/>
        <v>0</v>
      </c>
      <c r="V47" s="179"/>
      <c r="W47" s="178">
        <f t="shared" si="110"/>
        <v>0</v>
      </c>
      <c r="X47" s="179"/>
      <c r="Y47" s="178">
        <f t="shared" si="111"/>
        <v>0</v>
      </c>
      <c r="Z47" s="179"/>
      <c r="AA47" s="178">
        <f t="shared" si="112"/>
        <v>0</v>
      </c>
      <c r="AB47" s="179"/>
      <c r="AC47" s="178">
        <f t="shared" si="113"/>
        <v>0</v>
      </c>
      <c r="AD47" s="178">
        <f t="shared" si="114"/>
        <v>0</v>
      </c>
      <c r="AE47" s="179"/>
      <c r="AF47" s="178">
        <f t="shared" si="115"/>
        <v>0</v>
      </c>
      <c r="AG47" s="179"/>
      <c r="AH47" s="178">
        <f t="shared" si="116"/>
        <v>0</v>
      </c>
      <c r="AI47" s="179"/>
      <c r="AJ47" s="180">
        <f t="shared" si="117"/>
        <v>0</v>
      </c>
    </row>
    <row r="48" spans="2:36" x14ac:dyDescent="0.2">
      <c r="B48" s="353"/>
      <c r="C48" s="315"/>
      <c r="D48" s="227" t="s">
        <v>33</v>
      </c>
      <c r="E48" s="315"/>
      <c r="F48" s="268" t="s">
        <v>46</v>
      </c>
      <c r="G48" s="228" t="s">
        <v>46</v>
      </c>
      <c r="H48" s="228" t="s">
        <v>50</v>
      </c>
      <c r="I48" s="271" t="s">
        <v>130</v>
      </c>
      <c r="J48" s="276">
        <f t="shared" si="103"/>
        <v>0</v>
      </c>
      <c r="K48" s="178">
        <f t="shared" si="104"/>
        <v>0</v>
      </c>
      <c r="L48" s="178">
        <f t="shared" si="105"/>
        <v>0</v>
      </c>
      <c r="M48" s="179"/>
      <c r="N48" s="179"/>
      <c r="O48" s="178">
        <f t="shared" si="106"/>
        <v>0</v>
      </c>
      <c r="P48" s="179"/>
      <c r="Q48" s="178">
        <f t="shared" si="107"/>
        <v>0</v>
      </c>
      <c r="R48" s="179"/>
      <c r="S48" s="178">
        <f t="shared" si="108"/>
        <v>0</v>
      </c>
      <c r="T48" s="179"/>
      <c r="U48" s="178">
        <f t="shared" si="109"/>
        <v>0</v>
      </c>
      <c r="V48" s="179"/>
      <c r="W48" s="178">
        <f t="shared" si="110"/>
        <v>0</v>
      </c>
      <c r="X48" s="179"/>
      <c r="Y48" s="178">
        <f>SUM(M48, N48, P48, R48, T48, V48, X48)</f>
        <v>0</v>
      </c>
      <c r="Z48" s="179"/>
      <c r="AA48" s="178">
        <f t="shared" si="112"/>
        <v>0</v>
      </c>
      <c r="AB48" s="179"/>
      <c r="AC48" s="178">
        <f t="shared" si="113"/>
        <v>0</v>
      </c>
      <c r="AD48" s="178">
        <f t="shared" si="114"/>
        <v>0</v>
      </c>
      <c r="AE48" s="179"/>
      <c r="AF48" s="178">
        <f t="shared" si="115"/>
        <v>0</v>
      </c>
      <c r="AG48" s="179"/>
      <c r="AH48" s="178">
        <f t="shared" si="116"/>
        <v>0</v>
      </c>
      <c r="AI48" s="179"/>
      <c r="AJ48" s="180">
        <f t="shared" si="117"/>
        <v>0</v>
      </c>
    </row>
    <row r="49" spans="2:36" ht="13.5" thickBot="1" x14ac:dyDescent="0.25">
      <c r="B49" s="354"/>
      <c r="C49" s="316"/>
      <c r="D49" s="111" t="s">
        <v>27</v>
      </c>
      <c r="E49" s="316"/>
      <c r="F49" s="268" t="s">
        <v>46</v>
      </c>
      <c r="G49" s="228" t="s">
        <v>46</v>
      </c>
      <c r="H49" s="228" t="s">
        <v>27</v>
      </c>
      <c r="I49" s="271" t="s">
        <v>53</v>
      </c>
      <c r="J49" s="277">
        <f t="shared" si="103"/>
        <v>0</v>
      </c>
      <c r="K49" s="185">
        <f t="shared" si="104"/>
        <v>0</v>
      </c>
      <c r="L49" s="185">
        <f t="shared" si="105"/>
        <v>0</v>
      </c>
      <c r="M49" s="186"/>
      <c r="N49" s="186"/>
      <c r="O49" s="185">
        <f t="shared" si="106"/>
        <v>0</v>
      </c>
      <c r="P49" s="186"/>
      <c r="Q49" s="185">
        <f t="shared" si="107"/>
        <v>0</v>
      </c>
      <c r="R49" s="186"/>
      <c r="S49" s="185">
        <f t="shared" si="108"/>
        <v>0</v>
      </c>
      <c r="T49" s="186"/>
      <c r="U49" s="185">
        <f t="shared" si="109"/>
        <v>0</v>
      </c>
      <c r="V49" s="186"/>
      <c r="W49" s="185">
        <f t="shared" si="110"/>
        <v>0</v>
      </c>
      <c r="X49" s="186"/>
      <c r="Y49" s="185">
        <f t="shared" si="111"/>
        <v>0</v>
      </c>
      <c r="Z49" s="186"/>
      <c r="AA49" s="185">
        <f t="shared" si="112"/>
        <v>0</v>
      </c>
      <c r="AB49" s="186"/>
      <c r="AC49" s="185">
        <f t="shared" si="113"/>
        <v>0</v>
      </c>
      <c r="AD49" s="185">
        <f t="shared" si="114"/>
        <v>0</v>
      </c>
      <c r="AE49" s="186"/>
      <c r="AF49" s="185">
        <f t="shared" si="115"/>
        <v>0</v>
      </c>
      <c r="AG49" s="186"/>
      <c r="AH49" s="185">
        <f t="shared" si="116"/>
        <v>0</v>
      </c>
      <c r="AI49" s="186"/>
      <c r="AJ49" s="187">
        <f t="shared" si="117"/>
        <v>0</v>
      </c>
    </row>
    <row r="50" spans="2:36" ht="13.5" hidden="1" thickBot="1" x14ac:dyDescent="0.25">
      <c r="B50" s="351" t="s">
        <v>36</v>
      </c>
      <c r="C50" s="314" t="s">
        <v>29</v>
      </c>
      <c r="D50" s="109" t="s">
        <v>30</v>
      </c>
      <c r="E50" s="317" t="s">
        <v>31</v>
      </c>
      <c r="F50" s="268" t="s">
        <v>46</v>
      </c>
      <c r="G50" s="228" t="s">
        <v>63</v>
      </c>
      <c r="H50" s="230" t="s">
        <v>151</v>
      </c>
      <c r="I50" s="229" t="s">
        <v>52</v>
      </c>
      <c r="J50" s="272">
        <f>SUM(M50, N50, P50, R50, T50, V50, X50, Z50, AB50, AE50, AG50, AI50)/12</f>
        <v>0</v>
      </c>
      <c r="K50" s="272">
        <f>SUM(M50, N50, P50, R50, T50, V50)/6</f>
        <v>0</v>
      </c>
      <c r="L50" s="272">
        <f>SUM(X50, Z50, AB50, AE50, AG50, AI50)/6</f>
        <v>0</v>
      </c>
      <c r="M50" s="273">
        <f>SUM(M51:M54)</f>
        <v>0</v>
      </c>
      <c r="N50" s="273">
        <f>SUM(N51:N54)</f>
        <v>0</v>
      </c>
      <c r="O50" s="272">
        <f>SUM(M50, N50)/2</f>
        <v>0</v>
      </c>
      <c r="P50" s="273">
        <f t="shared" ref="P50:AI50" si="118">SUM(P51:P54)</f>
        <v>0</v>
      </c>
      <c r="Q50" s="272">
        <f>SUM(M50, N50, P50)/3</f>
        <v>0</v>
      </c>
      <c r="R50" s="273">
        <f t="shared" si="118"/>
        <v>0</v>
      </c>
      <c r="S50" s="272">
        <f>SUM(M50, N50, P50, R50)/4</f>
        <v>0</v>
      </c>
      <c r="T50" s="273">
        <f>SUM(T51:T54)</f>
        <v>0</v>
      </c>
      <c r="U50" s="272">
        <f>SUM(M50, N50, P50, R50, T50)/5</f>
        <v>0</v>
      </c>
      <c r="V50" s="273">
        <f t="shared" si="118"/>
        <v>0</v>
      </c>
      <c r="W50" s="272">
        <f>SUM(R50, T50, V50)/3</f>
        <v>0</v>
      </c>
      <c r="X50" s="273">
        <f t="shared" si="118"/>
        <v>0</v>
      </c>
      <c r="Y50" s="272">
        <f>SUM(M50, N50, P50, R50, T50, V50, X50)/7</f>
        <v>0</v>
      </c>
      <c r="Z50" s="273">
        <f t="shared" si="118"/>
        <v>0</v>
      </c>
      <c r="AA50" s="272">
        <f>SUM(M50, N50, P50, R50, T50, V50, X50, Z50)/8</f>
        <v>0</v>
      </c>
      <c r="AB50" s="273">
        <f t="shared" si="118"/>
        <v>0</v>
      </c>
      <c r="AC50" s="272">
        <f>SUM(X50, Z50, AB50)/3</f>
        <v>0</v>
      </c>
      <c r="AD50" s="272">
        <f>SUM(M50, N50, P50, R50, T50, V50, X50, Z50, AB50)/9</f>
        <v>0</v>
      </c>
      <c r="AE50" s="273">
        <f t="shared" si="118"/>
        <v>0</v>
      </c>
      <c r="AF50" s="272">
        <f>SUM(M50, N50, P50, R50, T50, V50, X50, Z50, AB50, AE50)/10</f>
        <v>0</v>
      </c>
      <c r="AG50" s="273">
        <f t="shared" si="118"/>
        <v>0</v>
      </c>
      <c r="AH50" s="272">
        <f>SUM(M50, N50, P50, R50, T50, V50, X50, Z50, AB50, AE50, AG50)/11</f>
        <v>0</v>
      </c>
      <c r="AI50" s="273">
        <f t="shared" si="118"/>
        <v>0</v>
      </c>
      <c r="AJ50" s="274">
        <f>SUM(AE50, AG50, AI50)/3</f>
        <v>0</v>
      </c>
    </row>
    <row r="51" spans="2:36" ht="13.5" hidden="1" thickBot="1" x14ac:dyDescent="0.25">
      <c r="B51" s="344"/>
      <c r="C51" s="315"/>
      <c r="D51" s="112" t="s">
        <v>26</v>
      </c>
      <c r="E51" s="318"/>
      <c r="F51" s="268" t="s">
        <v>46</v>
      </c>
      <c r="G51" s="228" t="s">
        <v>46</v>
      </c>
      <c r="H51" s="228" t="s">
        <v>26</v>
      </c>
      <c r="I51" s="229" t="s">
        <v>52</v>
      </c>
      <c r="J51" s="178">
        <f t="shared" ref="J51:J54" si="119">SUM(M51, N51, P51, R51, T51, V51, X51, Z51, AB51, AE51, AG51, AI51)/12</f>
        <v>0</v>
      </c>
      <c r="K51" s="178">
        <f t="shared" ref="K51:K54" si="120">SUM(M51, N51, P51, R51, T51, V51)/6</f>
        <v>0</v>
      </c>
      <c r="L51" s="178">
        <f t="shared" ref="L51:L54" si="121">SUM(X51, Z51, AB51, AE51, AG51, AI51)/6</f>
        <v>0</v>
      </c>
      <c r="M51" s="179"/>
      <c r="N51" s="179"/>
      <c r="O51" s="178">
        <f t="shared" ref="O51:O54" si="122">SUM(M51, N51)/2</f>
        <v>0</v>
      </c>
      <c r="P51" s="179"/>
      <c r="Q51" s="178">
        <f t="shared" ref="Q51:Q54" si="123">SUM(M51, N51, P51)/3</f>
        <v>0</v>
      </c>
      <c r="R51" s="179"/>
      <c r="S51" s="178">
        <f t="shared" ref="S51:S54" si="124">SUM(M51, N51, P51, R51)/4</f>
        <v>0</v>
      </c>
      <c r="T51" s="179"/>
      <c r="U51" s="178">
        <f t="shared" ref="U51:U54" si="125">SUM(M51, N51, P51, R51, T51)/5</f>
        <v>0</v>
      </c>
      <c r="V51" s="179"/>
      <c r="W51" s="178">
        <f t="shared" ref="W51:W54" si="126">SUM(R51, T51, V51)/3</f>
        <v>0</v>
      </c>
      <c r="X51" s="179"/>
      <c r="Y51" s="178">
        <f t="shared" ref="Y51:Y54" si="127">SUM(M51, N51, P51, R51, T51, V51, X51)/7</f>
        <v>0</v>
      </c>
      <c r="Z51" s="179"/>
      <c r="AA51" s="178">
        <f t="shared" ref="AA51:AA54" si="128">SUM(M51, N51, P51, R51, T51, V51, X51, Z51)/8</f>
        <v>0</v>
      </c>
      <c r="AB51" s="179"/>
      <c r="AC51" s="178">
        <f t="shared" ref="AC51:AC54" si="129">SUM(X51, Z51, AB51)/3</f>
        <v>0</v>
      </c>
      <c r="AD51" s="178">
        <f t="shared" ref="AD51:AD54" si="130">SUM(M51, N51, P51, R51, T51, V51, X51, Z51, AB51)/9</f>
        <v>0</v>
      </c>
      <c r="AE51" s="179"/>
      <c r="AF51" s="178">
        <f t="shared" ref="AF51:AF54" si="131">SUM(M51, N51, P51, R51, T51, V51, X51, Z51, AB51, AE51)/10</f>
        <v>0</v>
      </c>
      <c r="AG51" s="179"/>
      <c r="AH51" s="178">
        <f t="shared" ref="AH51:AH54" si="132">SUM(M51, N51, P51, R51, T51, V51, X51, Z51, AB51, AE51, AG51)/11</f>
        <v>0</v>
      </c>
      <c r="AI51" s="179"/>
      <c r="AJ51" s="180">
        <f t="shared" ref="AJ51:AJ54" si="133">SUM(AE51, AG51, AI51)/3</f>
        <v>0</v>
      </c>
    </row>
    <row r="52" spans="2:36" ht="13.5" hidden="1" thickBot="1" x14ac:dyDescent="0.25">
      <c r="B52" s="344"/>
      <c r="C52" s="315"/>
      <c r="D52" s="231" t="s">
        <v>32</v>
      </c>
      <c r="E52" s="318"/>
      <c r="F52" s="268" t="s">
        <v>46</v>
      </c>
      <c r="G52" s="232" t="s">
        <v>46</v>
      </c>
      <c r="H52" s="232" t="s">
        <v>49</v>
      </c>
      <c r="I52" s="233" t="s">
        <v>52</v>
      </c>
      <c r="J52" s="178">
        <f t="shared" si="119"/>
        <v>0</v>
      </c>
      <c r="K52" s="178">
        <f t="shared" si="120"/>
        <v>0</v>
      </c>
      <c r="L52" s="178">
        <f t="shared" si="121"/>
        <v>0</v>
      </c>
      <c r="M52" s="179"/>
      <c r="N52" s="179"/>
      <c r="O52" s="178">
        <f t="shared" si="122"/>
        <v>0</v>
      </c>
      <c r="P52" s="179"/>
      <c r="Q52" s="178">
        <f t="shared" si="123"/>
        <v>0</v>
      </c>
      <c r="R52" s="179"/>
      <c r="S52" s="178">
        <f t="shared" si="124"/>
        <v>0</v>
      </c>
      <c r="T52" s="179"/>
      <c r="U52" s="178">
        <f t="shared" si="125"/>
        <v>0</v>
      </c>
      <c r="V52" s="179"/>
      <c r="W52" s="178">
        <f t="shared" si="126"/>
        <v>0</v>
      </c>
      <c r="X52" s="179"/>
      <c r="Y52" s="178">
        <f t="shared" si="127"/>
        <v>0</v>
      </c>
      <c r="Z52" s="179"/>
      <c r="AA52" s="178">
        <f t="shared" si="128"/>
        <v>0</v>
      </c>
      <c r="AB52" s="179"/>
      <c r="AC52" s="178">
        <f t="shared" si="129"/>
        <v>0</v>
      </c>
      <c r="AD52" s="178">
        <f t="shared" si="130"/>
        <v>0</v>
      </c>
      <c r="AE52" s="179"/>
      <c r="AF52" s="178">
        <f t="shared" si="131"/>
        <v>0</v>
      </c>
      <c r="AG52" s="179"/>
      <c r="AH52" s="178">
        <f t="shared" si="132"/>
        <v>0</v>
      </c>
      <c r="AI52" s="179"/>
      <c r="AJ52" s="180">
        <f t="shared" si="133"/>
        <v>0</v>
      </c>
    </row>
    <row r="53" spans="2:36" ht="13.5" hidden="1" thickBot="1" x14ac:dyDescent="0.25">
      <c r="B53" s="344"/>
      <c r="C53" s="315"/>
      <c r="D53" s="231" t="s">
        <v>33</v>
      </c>
      <c r="E53" s="318"/>
      <c r="F53" s="268" t="s">
        <v>46</v>
      </c>
      <c r="G53" s="232" t="s">
        <v>46</v>
      </c>
      <c r="H53" s="232" t="s">
        <v>50</v>
      </c>
      <c r="I53" s="233" t="s">
        <v>52</v>
      </c>
      <c r="J53" s="178">
        <f t="shared" si="119"/>
        <v>0</v>
      </c>
      <c r="K53" s="178">
        <f t="shared" si="120"/>
        <v>0</v>
      </c>
      <c r="L53" s="178">
        <f t="shared" si="121"/>
        <v>0</v>
      </c>
      <c r="M53" s="179"/>
      <c r="N53" s="179"/>
      <c r="O53" s="178">
        <f t="shared" si="122"/>
        <v>0</v>
      </c>
      <c r="P53" s="179"/>
      <c r="Q53" s="178">
        <f t="shared" si="123"/>
        <v>0</v>
      </c>
      <c r="R53" s="179"/>
      <c r="S53" s="178">
        <f t="shared" si="124"/>
        <v>0</v>
      </c>
      <c r="T53" s="179"/>
      <c r="U53" s="178">
        <f t="shared" si="125"/>
        <v>0</v>
      </c>
      <c r="V53" s="179"/>
      <c r="W53" s="178">
        <f t="shared" si="126"/>
        <v>0</v>
      </c>
      <c r="X53" s="179"/>
      <c r="Y53" s="178">
        <f t="shared" si="127"/>
        <v>0</v>
      </c>
      <c r="Z53" s="179"/>
      <c r="AA53" s="178">
        <f t="shared" si="128"/>
        <v>0</v>
      </c>
      <c r="AB53" s="179"/>
      <c r="AC53" s="178">
        <f t="shared" si="129"/>
        <v>0</v>
      </c>
      <c r="AD53" s="178">
        <f t="shared" si="130"/>
        <v>0</v>
      </c>
      <c r="AE53" s="179"/>
      <c r="AF53" s="178">
        <f t="shared" si="131"/>
        <v>0</v>
      </c>
      <c r="AG53" s="179"/>
      <c r="AH53" s="178">
        <f t="shared" si="132"/>
        <v>0</v>
      </c>
      <c r="AI53" s="179"/>
      <c r="AJ53" s="180">
        <f t="shared" si="133"/>
        <v>0</v>
      </c>
    </row>
    <row r="54" spans="2:36" ht="13.5" hidden="1" thickBot="1" x14ac:dyDescent="0.25">
      <c r="B54" s="344"/>
      <c r="C54" s="316"/>
      <c r="D54" s="111" t="s">
        <v>27</v>
      </c>
      <c r="E54" s="319"/>
      <c r="F54" s="268" t="s">
        <v>46</v>
      </c>
      <c r="G54" s="232" t="s">
        <v>46</v>
      </c>
      <c r="H54" s="232" t="s">
        <v>27</v>
      </c>
      <c r="I54" s="233" t="s">
        <v>52</v>
      </c>
      <c r="J54" s="178">
        <f t="shared" si="119"/>
        <v>0</v>
      </c>
      <c r="K54" s="178">
        <f t="shared" si="120"/>
        <v>0</v>
      </c>
      <c r="L54" s="178">
        <f t="shared" si="121"/>
        <v>0</v>
      </c>
      <c r="M54" s="179"/>
      <c r="N54" s="179"/>
      <c r="O54" s="178">
        <f t="shared" si="122"/>
        <v>0</v>
      </c>
      <c r="P54" s="179"/>
      <c r="Q54" s="178">
        <f t="shared" si="123"/>
        <v>0</v>
      </c>
      <c r="R54" s="179"/>
      <c r="S54" s="178">
        <f t="shared" si="124"/>
        <v>0</v>
      </c>
      <c r="T54" s="179"/>
      <c r="U54" s="178">
        <f t="shared" si="125"/>
        <v>0</v>
      </c>
      <c r="V54" s="179"/>
      <c r="W54" s="178">
        <f t="shared" si="126"/>
        <v>0</v>
      </c>
      <c r="X54" s="179"/>
      <c r="Y54" s="178">
        <f t="shared" si="127"/>
        <v>0</v>
      </c>
      <c r="Z54" s="179"/>
      <c r="AA54" s="178">
        <f t="shared" si="128"/>
        <v>0</v>
      </c>
      <c r="AB54" s="179"/>
      <c r="AC54" s="178">
        <f t="shared" si="129"/>
        <v>0</v>
      </c>
      <c r="AD54" s="178">
        <f t="shared" si="130"/>
        <v>0</v>
      </c>
      <c r="AE54" s="179"/>
      <c r="AF54" s="178">
        <f t="shared" si="131"/>
        <v>0</v>
      </c>
      <c r="AG54" s="179"/>
      <c r="AH54" s="178">
        <f t="shared" si="132"/>
        <v>0</v>
      </c>
      <c r="AI54" s="179"/>
      <c r="AJ54" s="180">
        <f t="shared" si="133"/>
        <v>0</v>
      </c>
    </row>
    <row r="55" spans="2:36" ht="13.5" hidden="1" thickBot="1" x14ac:dyDescent="0.25">
      <c r="B55" s="344"/>
      <c r="C55" s="314" t="s">
        <v>34</v>
      </c>
      <c r="D55" s="109" t="s">
        <v>30</v>
      </c>
      <c r="E55" s="317" t="s">
        <v>35</v>
      </c>
      <c r="F55" s="268" t="s">
        <v>46</v>
      </c>
      <c r="G55" s="232" t="s">
        <v>64</v>
      </c>
      <c r="H55" s="234" t="s">
        <v>151</v>
      </c>
      <c r="I55" s="233" t="s">
        <v>53</v>
      </c>
      <c r="J55" s="175">
        <f>SUM(M55, N55, P55, R55, T55, V55, X55, Z55, AB55, AE55, AG55, AI55)</f>
        <v>0</v>
      </c>
      <c r="K55" s="175">
        <f>SUM(M55, N55, P55, R55, T55, V55)</f>
        <v>0</v>
      </c>
      <c r="L55" s="175">
        <f>SUM(X55, Z55, AB55, AE55, AG55, AI55)</f>
        <v>0</v>
      </c>
      <c r="M55" s="176">
        <f>SUM(M56:M59)</f>
        <v>0</v>
      </c>
      <c r="N55" s="176">
        <f t="shared" ref="N55:AI55" si="134">SUM(N56:N59)</f>
        <v>0</v>
      </c>
      <c r="O55" s="175">
        <f>SUM(M55, N55)</f>
        <v>0</v>
      </c>
      <c r="P55" s="176">
        <f t="shared" si="134"/>
        <v>0</v>
      </c>
      <c r="Q55" s="175">
        <f>SUM(M55, N55, P55)</f>
        <v>0</v>
      </c>
      <c r="R55" s="176">
        <f t="shared" si="134"/>
        <v>0</v>
      </c>
      <c r="S55" s="175">
        <f>SUM(M55, N55, P55, R55)</f>
        <v>0</v>
      </c>
      <c r="T55" s="176">
        <f t="shared" si="134"/>
        <v>0</v>
      </c>
      <c r="U55" s="175">
        <f>SUM(M55, N55, P55, R55, T55)</f>
        <v>0</v>
      </c>
      <c r="V55" s="176">
        <f>SUM(V56:V59)</f>
        <v>0</v>
      </c>
      <c r="W55" s="175">
        <f>SUM(R55, T55, V55)</f>
        <v>0</v>
      </c>
      <c r="X55" s="176">
        <f t="shared" si="134"/>
        <v>0</v>
      </c>
      <c r="Y55" s="175">
        <f>SUM(M55, N55, P55, R55, T55, V55, X55)</f>
        <v>0</v>
      </c>
      <c r="Z55" s="176">
        <f t="shared" si="134"/>
        <v>0</v>
      </c>
      <c r="AA55" s="175">
        <f>SUM(M55, N55, P55, R55, T55, V55, X55, Z55)</f>
        <v>0</v>
      </c>
      <c r="AB55" s="176">
        <f t="shared" si="134"/>
        <v>0</v>
      </c>
      <c r="AC55" s="175">
        <f>SUM(X55, Z55, AB55)</f>
        <v>0</v>
      </c>
      <c r="AD55" s="175">
        <f>SUM(M55, N55, P55, R55, T55, V55, X55, Z55, AB55)</f>
        <v>0</v>
      </c>
      <c r="AE55" s="176">
        <f t="shared" si="134"/>
        <v>0</v>
      </c>
      <c r="AF55" s="175">
        <f>SUM(M55, N55, P55, R55, T55, V55, X55, Z55, AB55, AE55)</f>
        <v>0</v>
      </c>
      <c r="AG55" s="176">
        <f t="shared" si="134"/>
        <v>0</v>
      </c>
      <c r="AH55" s="175">
        <f>SUM(M55, N55, P55, R55, T55, V55, X55, Z55, AB55, AE55, AG55)</f>
        <v>0</v>
      </c>
      <c r="AI55" s="176">
        <f t="shared" si="134"/>
        <v>0</v>
      </c>
      <c r="AJ55" s="177">
        <f>SUM(AE55, AG55, AI55)</f>
        <v>0</v>
      </c>
    </row>
    <row r="56" spans="2:36" ht="13.5" hidden="1" thickBot="1" x14ac:dyDescent="0.25">
      <c r="B56" s="344"/>
      <c r="C56" s="315"/>
      <c r="D56" s="112" t="s">
        <v>26</v>
      </c>
      <c r="E56" s="318"/>
      <c r="F56" s="268" t="s">
        <v>46</v>
      </c>
      <c r="G56" s="232" t="s">
        <v>46</v>
      </c>
      <c r="H56" s="232" t="s">
        <v>26</v>
      </c>
      <c r="I56" s="233" t="s">
        <v>53</v>
      </c>
      <c r="J56" s="178">
        <f t="shared" ref="J56:J59" si="135">SUM(M56, N56, P56, R56, T56, V56, X56, Z56, AB56, AE56, AG56, AI56)</f>
        <v>0</v>
      </c>
      <c r="K56" s="178">
        <f t="shared" ref="K56:K59" si="136">SUM(M56, N56, P56, R56, T56, V56)</f>
        <v>0</v>
      </c>
      <c r="L56" s="178">
        <f t="shared" ref="L56:L59" si="137">SUM(X56, Z56, AB56, AE56, AG56, AI56)</f>
        <v>0</v>
      </c>
      <c r="M56" s="179"/>
      <c r="N56" s="179"/>
      <c r="O56" s="178">
        <f t="shared" ref="O56:O59" si="138">SUM(M56, N56)</f>
        <v>0</v>
      </c>
      <c r="P56" s="179"/>
      <c r="Q56" s="178">
        <f t="shared" ref="Q56:Q59" si="139">SUM(M56, N56, P56)</f>
        <v>0</v>
      </c>
      <c r="R56" s="179"/>
      <c r="S56" s="178">
        <f t="shared" ref="S56:S59" si="140">SUM(M56, N56, P56, R56)</f>
        <v>0</v>
      </c>
      <c r="T56" s="179"/>
      <c r="U56" s="178">
        <f t="shared" ref="U56:U59" si="141">SUM(M56, N56, P56, R56, T56)</f>
        <v>0</v>
      </c>
      <c r="V56" s="179"/>
      <c r="W56" s="178">
        <f t="shared" ref="W56:W59" si="142">SUM(R56, T56, V56)</f>
        <v>0</v>
      </c>
      <c r="X56" s="179"/>
      <c r="Y56" s="178">
        <f t="shared" ref="Y56:Y59" si="143">SUM(M56, N56, P56, R56, T56, V56, X56)</f>
        <v>0</v>
      </c>
      <c r="Z56" s="179"/>
      <c r="AA56" s="178">
        <f t="shared" ref="AA56:AA59" si="144">SUM(M56, N56, P56, R56, T56, V56, X56, Z56)</f>
        <v>0</v>
      </c>
      <c r="AB56" s="179"/>
      <c r="AC56" s="178">
        <f t="shared" ref="AC56:AC59" si="145">SUM(X56, Z56, AB56)</f>
        <v>0</v>
      </c>
      <c r="AD56" s="178">
        <f t="shared" ref="AD56:AD59" si="146">SUM(M56, N56, P56, R56, T56, V56, X56, Z56, AB56)</f>
        <v>0</v>
      </c>
      <c r="AE56" s="179"/>
      <c r="AF56" s="178">
        <f t="shared" ref="AF56:AF59" si="147">SUM(M56, N56, P56, R56, T56, V56, X56, Z56, AB56, AE56)</f>
        <v>0</v>
      </c>
      <c r="AG56" s="179"/>
      <c r="AH56" s="178">
        <f t="shared" ref="AH56:AH59" si="148">SUM(M56, N56, P56, R56, T56, V56, X56, Z56, AB56, AE56, AG56)</f>
        <v>0</v>
      </c>
      <c r="AI56" s="179"/>
      <c r="AJ56" s="180">
        <f t="shared" ref="AJ56:AJ59" si="149">SUM(AE56, AG56, AI56)</f>
        <v>0</v>
      </c>
    </row>
    <row r="57" spans="2:36" ht="13.5" hidden="1" thickBot="1" x14ac:dyDescent="0.25">
      <c r="B57" s="344"/>
      <c r="C57" s="315"/>
      <c r="D57" s="231" t="s">
        <v>32</v>
      </c>
      <c r="E57" s="318"/>
      <c r="F57" s="268" t="s">
        <v>46</v>
      </c>
      <c r="G57" s="232" t="s">
        <v>46</v>
      </c>
      <c r="H57" s="232" t="s">
        <v>49</v>
      </c>
      <c r="I57" s="233" t="s">
        <v>53</v>
      </c>
      <c r="J57" s="178">
        <f t="shared" si="135"/>
        <v>0</v>
      </c>
      <c r="K57" s="178">
        <f t="shared" si="136"/>
        <v>0</v>
      </c>
      <c r="L57" s="178">
        <f t="shared" si="137"/>
        <v>0</v>
      </c>
      <c r="M57" s="179"/>
      <c r="N57" s="179"/>
      <c r="O57" s="178">
        <f t="shared" si="138"/>
        <v>0</v>
      </c>
      <c r="P57" s="179"/>
      <c r="Q57" s="178">
        <f t="shared" si="139"/>
        <v>0</v>
      </c>
      <c r="R57" s="179"/>
      <c r="S57" s="178">
        <f t="shared" si="140"/>
        <v>0</v>
      </c>
      <c r="T57" s="179"/>
      <c r="U57" s="178">
        <f t="shared" si="141"/>
        <v>0</v>
      </c>
      <c r="V57" s="179"/>
      <c r="W57" s="178">
        <f t="shared" si="142"/>
        <v>0</v>
      </c>
      <c r="X57" s="179"/>
      <c r="Y57" s="178">
        <f t="shared" si="143"/>
        <v>0</v>
      </c>
      <c r="Z57" s="179"/>
      <c r="AA57" s="178">
        <f t="shared" si="144"/>
        <v>0</v>
      </c>
      <c r="AB57" s="179"/>
      <c r="AC57" s="178">
        <f t="shared" si="145"/>
        <v>0</v>
      </c>
      <c r="AD57" s="178">
        <f t="shared" si="146"/>
        <v>0</v>
      </c>
      <c r="AE57" s="179"/>
      <c r="AF57" s="178">
        <f t="shared" si="147"/>
        <v>0</v>
      </c>
      <c r="AG57" s="179"/>
      <c r="AH57" s="178">
        <f t="shared" si="148"/>
        <v>0</v>
      </c>
      <c r="AI57" s="179"/>
      <c r="AJ57" s="180">
        <f t="shared" si="149"/>
        <v>0</v>
      </c>
    </row>
    <row r="58" spans="2:36" ht="13.5" hidden="1" thickBot="1" x14ac:dyDescent="0.25">
      <c r="B58" s="344"/>
      <c r="C58" s="315"/>
      <c r="D58" s="235" t="s">
        <v>33</v>
      </c>
      <c r="E58" s="318"/>
      <c r="F58" s="268" t="s">
        <v>46</v>
      </c>
      <c r="G58" s="236" t="s">
        <v>46</v>
      </c>
      <c r="H58" s="236" t="s">
        <v>50</v>
      </c>
      <c r="I58" s="237" t="s">
        <v>53</v>
      </c>
      <c r="J58" s="178">
        <f t="shared" si="135"/>
        <v>0</v>
      </c>
      <c r="K58" s="178">
        <f t="shared" si="136"/>
        <v>0</v>
      </c>
      <c r="L58" s="178">
        <f t="shared" si="137"/>
        <v>0</v>
      </c>
      <c r="M58" s="179"/>
      <c r="N58" s="179"/>
      <c r="O58" s="178">
        <f t="shared" si="138"/>
        <v>0</v>
      </c>
      <c r="P58" s="179"/>
      <c r="Q58" s="178">
        <f t="shared" si="139"/>
        <v>0</v>
      </c>
      <c r="R58" s="179"/>
      <c r="S58" s="178">
        <f t="shared" si="140"/>
        <v>0</v>
      </c>
      <c r="T58" s="179"/>
      <c r="U58" s="178">
        <f t="shared" si="141"/>
        <v>0</v>
      </c>
      <c r="V58" s="179"/>
      <c r="W58" s="178">
        <f t="shared" si="142"/>
        <v>0</v>
      </c>
      <c r="X58" s="179"/>
      <c r="Y58" s="178">
        <f t="shared" si="143"/>
        <v>0</v>
      </c>
      <c r="Z58" s="179"/>
      <c r="AA58" s="178">
        <f t="shared" si="144"/>
        <v>0</v>
      </c>
      <c r="AB58" s="179"/>
      <c r="AC58" s="178">
        <f t="shared" si="145"/>
        <v>0</v>
      </c>
      <c r="AD58" s="178">
        <f t="shared" si="146"/>
        <v>0</v>
      </c>
      <c r="AE58" s="179"/>
      <c r="AF58" s="178">
        <f t="shared" si="147"/>
        <v>0</v>
      </c>
      <c r="AG58" s="179"/>
      <c r="AH58" s="178">
        <f t="shared" si="148"/>
        <v>0</v>
      </c>
      <c r="AI58" s="179"/>
      <c r="AJ58" s="180">
        <f t="shared" si="149"/>
        <v>0</v>
      </c>
    </row>
    <row r="59" spans="2:36" ht="13.5" hidden="1" thickBot="1" x14ac:dyDescent="0.25">
      <c r="B59" s="345"/>
      <c r="C59" s="316"/>
      <c r="D59" s="111" t="s">
        <v>27</v>
      </c>
      <c r="E59" s="319"/>
      <c r="F59" s="268" t="s">
        <v>46</v>
      </c>
      <c r="G59" s="236" t="s">
        <v>46</v>
      </c>
      <c r="H59" s="236" t="s">
        <v>27</v>
      </c>
      <c r="I59" s="237" t="s">
        <v>53</v>
      </c>
      <c r="J59" s="178">
        <f t="shared" si="135"/>
        <v>0</v>
      </c>
      <c r="K59" s="178">
        <f t="shared" si="136"/>
        <v>0</v>
      </c>
      <c r="L59" s="178">
        <f t="shared" si="137"/>
        <v>0</v>
      </c>
      <c r="M59" s="179"/>
      <c r="N59" s="179"/>
      <c r="O59" s="178">
        <f t="shared" si="138"/>
        <v>0</v>
      </c>
      <c r="P59" s="179"/>
      <c r="Q59" s="178">
        <f t="shared" si="139"/>
        <v>0</v>
      </c>
      <c r="R59" s="179"/>
      <c r="S59" s="178">
        <f t="shared" si="140"/>
        <v>0</v>
      </c>
      <c r="T59" s="179"/>
      <c r="U59" s="178">
        <f t="shared" si="141"/>
        <v>0</v>
      </c>
      <c r="V59" s="179"/>
      <c r="W59" s="178">
        <f t="shared" si="142"/>
        <v>0</v>
      </c>
      <c r="X59" s="179"/>
      <c r="Y59" s="178">
        <f t="shared" si="143"/>
        <v>0</v>
      </c>
      <c r="Z59" s="179"/>
      <c r="AA59" s="178">
        <f t="shared" si="144"/>
        <v>0</v>
      </c>
      <c r="AB59" s="179"/>
      <c r="AC59" s="178">
        <f t="shared" si="145"/>
        <v>0</v>
      </c>
      <c r="AD59" s="178">
        <f t="shared" si="146"/>
        <v>0</v>
      </c>
      <c r="AE59" s="179"/>
      <c r="AF59" s="178">
        <f t="shared" si="147"/>
        <v>0</v>
      </c>
      <c r="AG59" s="179"/>
      <c r="AH59" s="178">
        <f t="shared" si="148"/>
        <v>0</v>
      </c>
      <c r="AI59" s="179"/>
      <c r="AJ59" s="180">
        <f t="shared" si="149"/>
        <v>0</v>
      </c>
    </row>
    <row r="60" spans="2:36" ht="13.5" hidden="1" thickBot="1" x14ac:dyDescent="0.25">
      <c r="B60" s="351" t="s">
        <v>37</v>
      </c>
      <c r="C60" s="314" t="s">
        <v>29</v>
      </c>
      <c r="D60" s="109" t="s">
        <v>30</v>
      </c>
      <c r="E60" s="317" t="s">
        <v>31</v>
      </c>
      <c r="F60" s="268" t="s">
        <v>46</v>
      </c>
      <c r="G60" s="236" t="s">
        <v>65</v>
      </c>
      <c r="H60" s="238" t="s">
        <v>151</v>
      </c>
      <c r="I60" s="237" t="s">
        <v>52</v>
      </c>
      <c r="J60" s="175">
        <f>SUM(M60, N60, P60, R60, T60, V60, X60, Z60, AB60, AE60, AG60, AI60)/12</f>
        <v>0</v>
      </c>
      <c r="K60" s="175">
        <f>SUM(M60, N60, P60, R60, T60, V60)/6</f>
        <v>0</v>
      </c>
      <c r="L60" s="175">
        <f>SUM(X60, Z60, AB60, AE60, AG60, AI60)/6</f>
        <v>0</v>
      </c>
      <c r="M60" s="176">
        <f>SUM(M61:M64)</f>
        <v>0</v>
      </c>
      <c r="N60" s="176">
        <f>SUM(N61:N64)</f>
        <v>0</v>
      </c>
      <c r="O60" s="175">
        <f>SUM(M60, N60)/2</f>
        <v>0</v>
      </c>
      <c r="P60" s="176">
        <f t="shared" ref="P60:AI60" si="150">SUM(P61:P64)</f>
        <v>0</v>
      </c>
      <c r="Q60" s="175">
        <f>SUM(M60, N60, P60)/3</f>
        <v>0</v>
      </c>
      <c r="R60" s="176">
        <f t="shared" si="150"/>
        <v>0</v>
      </c>
      <c r="S60" s="175">
        <f>SUM(M60, N60, P60, R60)/4</f>
        <v>0</v>
      </c>
      <c r="T60" s="176">
        <f>SUM(T61:T64)</f>
        <v>0</v>
      </c>
      <c r="U60" s="175">
        <f>SUM(M60, N60, P60, R60, T60)/5</f>
        <v>0</v>
      </c>
      <c r="V60" s="176">
        <f t="shared" si="150"/>
        <v>0</v>
      </c>
      <c r="W60" s="175">
        <f>SUM(R60, T60, V60)/3</f>
        <v>0</v>
      </c>
      <c r="X60" s="176">
        <f t="shared" si="150"/>
        <v>0</v>
      </c>
      <c r="Y60" s="175">
        <f>SUM(M60, N60, P60, R60, T60, V60, X60)/7</f>
        <v>0</v>
      </c>
      <c r="Z60" s="176">
        <f t="shared" si="150"/>
        <v>0</v>
      </c>
      <c r="AA60" s="175">
        <f>SUM(M60, N60, P60, R60, T60, V60, X60, Z60)/8</f>
        <v>0</v>
      </c>
      <c r="AB60" s="176">
        <f t="shared" si="150"/>
        <v>0</v>
      </c>
      <c r="AC60" s="175">
        <f>SUM(X60, Z60, AB60)/3</f>
        <v>0</v>
      </c>
      <c r="AD60" s="175">
        <f>SUM(M60, N60, P60, R60, T60, V60, X60, Z60, AB60)/9</f>
        <v>0</v>
      </c>
      <c r="AE60" s="176">
        <f t="shared" si="150"/>
        <v>0</v>
      </c>
      <c r="AF60" s="175">
        <f>SUM(M60, N60, P60, R60, T60, V60, X60, Z60, AB60, AE60)/10</f>
        <v>0</v>
      </c>
      <c r="AG60" s="176">
        <f t="shared" si="150"/>
        <v>0</v>
      </c>
      <c r="AH60" s="175">
        <f>SUM(M60, N60, P60, R60, T60, V60, X60, Z60, AB60, AE60, AG60)/11</f>
        <v>0</v>
      </c>
      <c r="AI60" s="176">
        <f t="shared" si="150"/>
        <v>0</v>
      </c>
      <c r="AJ60" s="177">
        <f>SUM(AE60, AG60, AI60)/3</f>
        <v>0</v>
      </c>
    </row>
    <row r="61" spans="2:36" ht="13.5" hidden="1" thickBot="1" x14ac:dyDescent="0.25">
      <c r="B61" s="344"/>
      <c r="C61" s="315"/>
      <c r="D61" s="112" t="s">
        <v>26</v>
      </c>
      <c r="E61" s="318"/>
      <c r="F61" s="268" t="s">
        <v>46</v>
      </c>
      <c r="G61" s="236" t="s">
        <v>46</v>
      </c>
      <c r="H61" s="236" t="s">
        <v>26</v>
      </c>
      <c r="I61" s="237" t="s">
        <v>52</v>
      </c>
      <c r="J61" s="178">
        <f t="shared" ref="J61:J64" si="151">SUM(M61, N61, P61, R61, T61, V61, X61, Z61, AB61, AE61, AG61, AI61)/12</f>
        <v>0</v>
      </c>
      <c r="K61" s="178">
        <f t="shared" ref="K61:K64" si="152">SUM(M61, N61, P61, R61, T61, V61)/6</f>
        <v>0</v>
      </c>
      <c r="L61" s="178">
        <f t="shared" ref="L61:L64" si="153">SUM(X61, Z61, AB61, AE61, AG61, AI61)/6</f>
        <v>0</v>
      </c>
      <c r="M61" s="179"/>
      <c r="N61" s="179"/>
      <c r="O61" s="178">
        <f t="shared" ref="O61:O64" si="154">SUM(M61, N61)/2</f>
        <v>0</v>
      </c>
      <c r="P61" s="179"/>
      <c r="Q61" s="178">
        <f t="shared" ref="Q61:Q64" si="155">SUM(M61, N61, P61)/3</f>
        <v>0</v>
      </c>
      <c r="R61" s="179"/>
      <c r="S61" s="178">
        <f t="shared" ref="S61:S64" si="156">SUM(M61, N61, P61, R61)/4</f>
        <v>0</v>
      </c>
      <c r="T61" s="179"/>
      <c r="U61" s="178">
        <f t="shared" ref="U61:U64" si="157">SUM(M61, N61, P61, R61, T61)/5</f>
        <v>0</v>
      </c>
      <c r="V61" s="179"/>
      <c r="W61" s="178">
        <f t="shared" ref="W61:W64" si="158">SUM(R61, T61, V61)/3</f>
        <v>0</v>
      </c>
      <c r="X61" s="179"/>
      <c r="Y61" s="178">
        <f t="shared" ref="Y61:Y64" si="159">SUM(M61, N61, P61, R61, T61, V61, X61)/7</f>
        <v>0</v>
      </c>
      <c r="Z61" s="179"/>
      <c r="AA61" s="178">
        <f t="shared" ref="AA61:AA64" si="160">SUM(M61, N61, P61, R61, T61, V61, X61, Z61)/8</f>
        <v>0</v>
      </c>
      <c r="AB61" s="179"/>
      <c r="AC61" s="178">
        <f t="shared" ref="AC61:AC64" si="161">SUM(X61, Z61, AB61)/3</f>
        <v>0</v>
      </c>
      <c r="AD61" s="178">
        <f t="shared" ref="AD61:AD64" si="162">SUM(M61, N61, P61, R61, T61, V61, X61, Z61, AB61)/9</f>
        <v>0</v>
      </c>
      <c r="AE61" s="179"/>
      <c r="AF61" s="178">
        <f t="shared" ref="AF61:AF64" si="163">SUM(M61, N61, P61, R61, T61, V61, X61, Z61, AB61, AE61)/10</f>
        <v>0</v>
      </c>
      <c r="AG61" s="179"/>
      <c r="AH61" s="178">
        <f t="shared" ref="AH61:AH64" si="164">SUM(M61, N61, P61, R61, T61, V61, X61, Z61, AB61, AE61, AG61)/11</f>
        <v>0</v>
      </c>
      <c r="AI61" s="179"/>
      <c r="AJ61" s="180">
        <f t="shared" ref="AJ61:AJ64" si="165">SUM(AE61, AG61, AI61)/3</f>
        <v>0</v>
      </c>
    </row>
    <row r="62" spans="2:36" ht="13.5" hidden="1" thickBot="1" x14ac:dyDescent="0.25">
      <c r="B62" s="344"/>
      <c r="C62" s="315"/>
      <c r="D62" s="235" t="s">
        <v>32</v>
      </c>
      <c r="E62" s="318"/>
      <c r="F62" s="268" t="s">
        <v>46</v>
      </c>
      <c r="G62" s="236" t="s">
        <v>46</v>
      </c>
      <c r="H62" s="236" t="s">
        <v>49</v>
      </c>
      <c r="I62" s="237" t="s">
        <v>52</v>
      </c>
      <c r="J62" s="178">
        <f t="shared" si="151"/>
        <v>0</v>
      </c>
      <c r="K62" s="178">
        <f t="shared" si="152"/>
        <v>0</v>
      </c>
      <c r="L62" s="178">
        <f t="shared" si="153"/>
        <v>0</v>
      </c>
      <c r="M62" s="179"/>
      <c r="N62" s="179"/>
      <c r="O62" s="178">
        <f t="shared" si="154"/>
        <v>0</v>
      </c>
      <c r="P62" s="179"/>
      <c r="Q62" s="178">
        <f t="shared" si="155"/>
        <v>0</v>
      </c>
      <c r="R62" s="179"/>
      <c r="S62" s="178">
        <f t="shared" si="156"/>
        <v>0</v>
      </c>
      <c r="T62" s="179"/>
      <c r="U62" s="178">
        <f t="shared" si="157"/>
        <v>0</v>
      </c>
      <c r="V62" s="179"/>
      <c r="W62" s="178">
        <f t="shared" si="158"/>
        <v>0</v>
      </c>
      <c r="X62" s="179"/>
      <c r="Y62" s="178">
        <f t="shared" si="159"/>
        <v>0</v>
      </c>
      <c r="Z62" s="179"/>
      <c r="AA62" s="178">
        <f t="shared" si="160"/>
        <v>0</v>
      </c>
      <c r="AB62" s="179"/>
      <c r="AC62" s="178">
        <f t="shared" si="161"/>
        <v>0</v>
      </c>
      <c r="AD62" s="178">
        <f t="shared" si="162"/>
        <v>0</v>
      </c>
      <c r="AE62" s="179"/>
      <c r="AF62" s="178">
        <f t="shared" si="163"/>
        <v>0</v>
      </c>
      <c r="AG62" s="179"/>
      <c r="AH62" s="178">
        <f t="shared" si="164"/>
        <v>0</v>
      </c>
      <c r="AI62" s="179"/>
      <c r="AJ62" s="180">
        <f t="shared" si="165"/>
        <v>0</v>
      </c>
    </row>
    <row r="63" spans="2:36" ht="13.5" hidden="1" thickBot="1" x14ac:dyDescent="0.25">
      <c r="B63" s="344"/>
      <c r="C63" s="315"/>
      <c r="D63" s="239" t="s">
        <v>33</v>
      </c>
      <c r="E63" s="318"/>
      <c r="F63" s="268" t="s">
        <v>46</v>
      </c>
      <c r="G63" s="240" t="s">
        <v>46</v>
      </c>
      <c r="H63" s="240" t="s">
        <v>50</v>
      </c>
      <c r="I63" s="241" t="s">
        <v>52</v>
      </c>
      <c r="J63" s="178">
        <f t="shared" si="151"/>
        <v>0</v>
      </c>
      <c r="K63" s="178">
        <f t="shared" si="152"/>
        <v>0</v>
      </c>
      <c r="L63" s="178">
        <f t="shared" si="153"/>
        <v>0</v>
      </c>
      <c r="M63" s="179"/>
      <c r="N63" s="179"/>
      <c r="O63" s="178">
        <f t="shared" si="154"/>
        <v>0</v>
      </c>
      <c r="P63" s="179"/>
      <c r="Q63" s="178">
        <f t="shared" si="155"/>
        <v>0</v>
      </c>
      <c r="R63" s="179"/>
      <c r="S63" s="178">
        <f t="shared" si="156"/>
        <v>0</v>
      </c>
      <c r="T63" s="179"/>
      <c r="U63" s="178">
        <f t="shared" si="157"/>
        <v>0</v>
      </c>
      <c r="V63" s="179"/>
      <c r="W63" s="178">
        <f t="shared" si="158"/>
        <v>0</v>
      </c>
      <c r="X63" s="179"/>
      <c r="Y63" s="178">
        <f t="shared" si="159"/>
        <v>0</v>
      </c>
      <c r="Z63" s="179"/>
      <c r="AA63" s="178">
        <f t="shared" si="160"/>
        <v>0</v>
      </c>
      <c r="AB63" s="179"/>
      <c r="AC63" s="178">
        <f t="shared" si="161"/>
        <v>0</v>
      </c>
      <c r="AD63" s="178">
        <f t="shared" si="162"/>
        <v>0</v>
      </c>
      <c r="AE63" s="179"/>
      <c r="AF63" s="178">
        <f t="shared" si="163"/>
        <v>0</v>
      </c>
      <c r="AG63" s="179"/>
      <c r="AH63" s="178">
        <f t="shared" si="164"/>
        <v>0</v>
      </c>
      <c r="AI63" s="179"/>
      <c r="AJ63" s="180">
        <f t="shared" si="165"/>
        <v>0</v>
      </c>
    </row>
    <row r="64" spans="2:36" ht="13.5" hidden="1" thickBot="1" x14ac:dyDescent="0.25">
      <c r="B64" s="344"/>
      <c r="C64" s="316"/>
      <c r="D64" s="111" t="s">
        <v>27</v>
      </c>
      <c r="E64" s="319"/>
      <c r="F64" s="268" t="s">
        <v>46</v>
      </c>
      <c r="G64" s="240" t="s">
        <v>46</v>
      </c>
      <c r="H64" s="240" t="s">
        <v>27</v>
      </c>
      <c r="I64" s="241" t="s">
        <v>52</v>
      </c>
      <c r="J64" s="178">
        <f t="shared" si="151"/>
        <v>0</v>
      </c>
      <c r="K64" s="178">
        <f t="shared" si="152"/>
        <v>0</v>
      </c>
      <c r="L64" s="178">
        <f t="shared" si="153"/>
        <v>0</v>
      </c>
      <c r="M64" s="179"/>
      <c r="N64" s="179"/>
      <c r="O64" s="178">
        <f t="shared" si="154"/>
        <v>0</v>
      </c>
      <c r="P64" s="179"/>
      <c r="Q64" s="178">
        <f t="shared" si="155"/>
        <v>0</v>
      </c>
      <c r="R64" s="179"/>
      <c r="S64" s="178">
        <f t="shared" si="156"/>
        <v>0</v>
      </c>
      <c r="T64" s="179"/>
      <c r="U64" s="178">
        <f t="shared" si="157"/>
        <v>0</v>
      </c>
      <c r="V64" s="179"/>
      <c r="W64" s="178">
        <f t="shared" si="158"/>
        <v>0</v>
      </c>
      <c r="X64" s="179"/>
      <c r="Y64" s="178">
        <f t="shared" si="159"/>
        <v>0</v>
      </c>
      <c r="Z64" s="179"/>
      <c r="AA64" s="178">
        <f t="shared" si="160"/>
        <v>0</v>
      </c>
      <c r="AB64" s="179"/>
      <c r="AC64" s="178">
        <f t="shared" si="161"/>
        <v>0</v>
      </c>
      <c r="AD64" s="178">
        <f t="shared" si="162"/>
        <v>0</v>
      </c>
      <c r="AE64" s="179"/>
      <c r="AF64" s="178">
        <f t="shared" si="163"/>
        <v>0</v>
      </c>
      <c r="AG64" s="179"/>
      <c r="AH64" s="178">
        <f t="shared" si="164"/>
        <v>0</v>
      </c>
      <c r="AI64" s="179"/>
      <c r="AJ64" s="180">
        <f t="shared" si="165"/>
        <v>0</v>
      </c>
    </row>
    <row r="65" spans="2:36" ht="13.5" hidden="1" thickBot="1" x14ac:dyDescent="0.25">
      <c r="B65" s="344"/>
      <c r="C65" s="314" t="s">
        <v>34</v>
      </c>
      <c r="D65" s="109" t="s">
        <v>30</v>
      </c>
      <c r="E65" s="317" t="s">
        <v>35</v>
      </c>
      <c r="F65" s="268" t="s">
        <v>46</v>
      </c>
      <c r="G65" s="240" t="s">
        <v>66</v>
      </c>
      <c r="H65" s="242" t="s">
        <v>151</v>
      </c>
      <c r="I65" s="241" t="s">
        <v>53</v>
      </c>
      <c r="J65" s="175">
        <f>SUM(M65, N65, P65, R65, T65, V65, X65, Z65, AB65, AE65, AG65, AI65)</f>
        <v>0</v>
      </c>
      <c r="K65" s="175">
        <f>SUM(M65, N65, P65, R65, T65, V65)</f>
        <v>0</v>
      </c>
      <c r="L65" s="175">
        <f>SUM(X65, Z65, AB65, AE65, AG65, AI65)</f>
        <v>0</v>
      </c>
      <c r="M65" s="176">
        <f>SUM(M66:M69)</f>
        <v>0</v>
      </c>
      <c r="N65" s="176">
        <f t="shared" ref="N65:AI65" si="166">SUM(N66:N69)</f>
        <v>0</v>
      </c>
      <c r="O65" s="175">
        <f>SUM(M65, N65)</f>
        <v>0</v>
      </c>
      <c r="P65" s="176">
        <f t="shared" si="166"/>
        <v>0</v>
      </c>
      <c r="Q65" s="175">
        <f>SUM(M65, N65, P65)</f>
        <v>0</v>
      </c>
      <c r="R65" s="176">
        <f t="shared" si="166"/>
        <v>0</v>
      </c>
      <c r="S65" s="175">
        <f>SUM(M65, N65, P65, R65)</f>
        <v>0</v>
      </c>
      <c r="T65" s="176">
        <f t="shared" si="166"/>
        <v>0</v>
      </c>
      <c r="U65" s="175">
        <f>SUM(M65, N65, P65, R65, T65)</f>
        <v>0</v>
      </c>
      <c r="V65" s="176">
        <f>SUM(V66:V69)</f>
        <v>0</v>
      </c>
      <c r="W65" s="175">
        <f>SUM(R65, T65, V65)</f>
        <v>0</v>
      </c>
      <c r="X65" s="176">
        <f t="shared" si="166"/>
        <v>0</v>
      </c>
      <c r="Y65" s="175">
        <f>SUM(M65, N65, P65, R65, T65, V65, X65)</f>
        <v>0</v>
      </c>
      <c r="Z65" s="176">
        <f t="shared" si="166"/>
        <v>0</v>
      </c>
      <c r="AA65" s="175">
        <f>SUM(M65, N65, P65, R65, T65, V65, X65, Z65)</f>
        <v>0</v>
      </c>
      <c r="AB65" s="176">
        <f t="shared" si="166"/>
        <v>0</v>
      </c>
      <c r="AC65" s="175">
        <f>SUM(X65, Z65, AB65)</f>
        <v>0</v>
      </c>
      <c r="AD65" s="175">
        <f>SUM(M65, N65, P65, R65, T65, V65, X65, Z65, AB65)</f>
        <v>0</v>
      </c>
      <c r="AE65" s="176">
        <f t="shared" si="166"/>
        <v>0</v>
      </c>
      <c r="AF65" s="175">
        <f>SUM(M65, N65, P65, R65, T65, V65, X65, Z65, AB65, AE65)</f>
        <v>0</v>
      </c>
      <c r="AG65" s="176">
        <f t="shared" si="166"/>
        <v>0</v>
      </c>
      <c r="AH65" s="175">
        <f>SUM(M65, N65, P65, R65, T65, V65, X65, Z65, AB65, AE65, AG65)</f>
        <v>0</v>
      </c>
      <c r="AI65" s="176">
        <f t="shared" si="166"/>
        <v>0</v>
      </c>
      <c r="AJ65" s="177">
        <f>SUM(AE65, AG65, AI65)</f>
        <v>0</v>
      </c>
    </row>
    <row r="66" spans="2:36" ht="13.5" hidden="1" thickBot="1" x14ac:dyDescent="0.25">
      <c r="B66" s="344"/>
      <c r="C66" s="315"/>
      <c r="D66" s="112" t="s">
        <v>26</v>
      </c>
      <c r="E66" s="318"/>
      <c r="F66" s="268" t="s">
        <v>46</v>
      </c>
      <c r="G66" s="240" t="s">
        <v>46</v>
      </c>
      <c r="H66" s="240" t="s">
        <v>26</v>
      </c>
      <c r="I66" s="241" t="s">
        <v>53</v>
      </c>
      <c r="J66" s="178">
        <f t="shared" ref="J66:J69" si="167">SUM(M66, N66, P66, R66, T66, V66, X66, Z66, AB66, AE66, AG66, AI66)</f>
        <v>0</v>
      </c>
      <c r="K66" s="178">
        <f t="shared" ref="K66:K69" si="168">SUM(M66, N66, P66, R66, T66, V66)</f>
        <v>0</v>
      </c>
      <c r="L66" s="178">
        <f t="shared" ref="L66:L69" si="169">SUM(X66, Z66, AB66, AE66, AG66, AI66)</f>
        <v>0</v>
      </c>
      <c r="M66" s="179"/>
      <c r="N66" s="179"/>
      <c r="O66" s="178">
        <f t="shared" ref="O66:O69" si="170">SUM(M66, N66)</f>
        <v>0</v>
      </c>
      <c r="P66" s="179"/>
      <c r="Q66" s="178">
        <f t="shared" ref="Q66:Q69" si="171">SUM(M66, N66, P66)</f>
        <v>0</v>
      </c>
      <c r="R66" s="179"/>
      <c r="S66" s="178">
        <f t="shared" ref="S66:S69" si="172">SUM(M66, N66, P66, R66)</f>
        <v>0</v>
      </c>
      <c r="T66" s="179"/>
      <c r="U66" s="178">
        <f t="shared" ref="U66:U69" si="173">SUM(M66, N66, P66, R66, T66)</f>
        <v>0</v>
      </c>
      <c r="V66" s="179"/>
      <c r="W66" s="178">
        <f t="shared" ref="W66:W69" si="174">SUM(R66, T66, V66)</f>
        <v>0</v>
      </c>
      <c r="X66" s="179"/>
      <c r="Y66" s="178">
        <f t="shared" ref="Y66:Y69" si="175">SUM(M66, N66, P66, R66, T66, V66, X66)</f>
        <v>0</v>
      </c>
      <c r="Z66" s="179"/>
      <c r="AA66" s="178">
        <f t="shared" ref="AA66:AA69" si="176">SUM(M66, N66, P66, R66, T66, V66, X66, Z66)</f>
        <v>0</v>
      </c>
      <c r="AB66" s="179"/>
      <c r="AC66" s="178">
        <f t="shared" ref="AC66:AC69" si="177">SUM(X66, Z66, AB66)</f>
        <v>0</v>
      </c>
      <c r="AD66" s="178">
        <f t="shared" ref="AD66:AD69" si="178">SUM(M66, N66, P66, R66, T66, V66, X66, Z66, AB66)</f>
        <v>0</v>
      </c>
      <c r="AE66" s="179"/>
      <c r="AF66" s="178">
        <f t="shared" ref="AF66:AF69" si="179">SUM(M66, N66, P66, R66, T66, V66, X66, Z66, AB66, AE66)</f>
        <v>0</v>
      </c>
      <c r="AG66" s="179"/>
      <c r="AH66" s="178">
        <f t="shared" ref="AH66:AH69" si="180">SUM(M66, N66, P66, R66, T66, V66, X66, Z66, AB66, AE66, AG66)</f>
        <v>0</v>
      </c>
      <c r="AI66" s="179"/>
      <c r="AJ66" s="180">
        <f t="shared" ref="AJ66:AJ69" si="181">SUM(AE66, AG66, AI66)</f>
        <v>0</v>
      </c>
    </row>
    <row r="67" spans="2:36" ht="13.5" hidden="1" thickBot="1" x14ac:dyDescent="0.25">
      <c r="B67" s="344"/>
      <c r="C67" s="315"/>
      <c r="D67" s="239" t="s">
        <v>32</v>
      </c>
      <c r="E67" s="318"/>
      <c r="F67" s="268" t="s">
        <v>46</v>
      </c>
      <c r="G67" s="240" t="s">
        <v>46</v>
      </c>
      <c r="H67" s="240" t="s">
        <v>49</v>
      </c>
      <c r="I67" s="241" t="s">
        <v>53</v>
      </c>
      <c r="J67" s="178">
        <f t="shared" si="167"/>
        <v>0</v>
      </c>
      <c r="K67" s="178">
        <f t="shared" si="168"/>
        <v>0</v>
      </c>
      <c r="L67" s="178">
        <f t="shared" si="169"/>
        <v>0</v>
      </c>
      <c r="M67" s="179"/>
      <c r="N67" s="179"/>
      <c r="O67" s="178">
        <f t="shared" si="170"/>
        <v>0</v>
      </c>
      <c r="P67" s="179"/>
      <c r="Q67" s="178">
        <f t="shared" si="171"/>
        <v>0</v>
      </c>
      <c r="R67" s="179"/>
      <c r="S67" s="178">
        <f t="shared" si="172"/>
        <v>0</v>
      </c>
      <c r="T67" s="179"/>
      <c r="U67" s="178">
        <f t="shared" si="173"/>
        <v>0</v>
      </c>
      <c r="V67" s="179"/>
      <c r="W67" s="178">
        <f t="shared" si="174"/>
        <v>0</v>
      </c>
      <c r="X67" s="179"/>
      <c r="Y67" s="178">
        <f t="shared" si="175"/>
        <v>0</v>
      </c>
      <c r="Z67" s="179"/>
      <c r="AA67" s="178">
        <f t="shared" si="176"/>
        <v>0</v>
      </c>
      <c r="AB67" s="179"/>
      <c r="AC67" s="178">
        <f t="shared" si="177"/>
        <v>0</v>
      </c>
      <c r="AD67" s="178">
        <f t="shared" si="178"/>
        <v>0</v>
      </c>
      <c r="AE67" s="179"/>
      <c r="AF67" s="178">
        <f t="shared" si="179"/>
        <v>0</v>
      </c>
      <c r="AG67" s="179"/>
      <c r="AH67" s="178">
        <f t="shared" si="180"/>
        <v>0</v>
      </c>
      <c r="AI67" s="179"/>
      <c r="AJ67" s="180">
        <f t="shared" si="181"/>
        <v>0</v>
      </c>
    </row>
    <row r="68" spans="2:36" ht="13.5" hidden="1" thickBot="1" x14ac:dyDescent="0.25">
      <c r="B68" s="344"/>
      <c r="C68" s="315"/>
      <c r="D68" s="243" t="s">
        <v>33</v>
      </c>
      <c r="E68" s="318"/>
      <c r="F68" s="268" t="s">
        <v>46</v>
      </c>
      <c r="G68" s="244" t="s">
        <v>46</v>
      </c>
      <c r="H68" s="244" t="s">
        <v>50</v>
      </c>
      <c r="I68" s="245" t="s">
        <v>53</v>
      </c>
      <c r="J68" s="178">
        <f t="shared" si="167"/>
        <v>0</v>
      </c>
      <c r="K68" s="178">
        <f t="shared" si="168"/>
        <v>0</v>
      </c>
      <c r="L68" s="178">
        <f t="shared" si="169"/>
        <v>0</v>
      </c>
      <c r="M68" s="179"/>
      <c r="N68" s="179"/>
      <c r="O68" s="178">
        <f t="shared" si="170"/>
        <v>0</v>
      </c>
      <c r="P68" s="179"/>
      <c r="Q68" s="178">
        <f t="shared" si="171"/>
        <v>0</v>
      </c>
      <c r="R68" s="179"/>
      <c r="S68" s="178">
        <f t="shared" si="172"/>
        <v>0</v>
      </c>
      <c r="T68" s="179"/>
      <c r="U68" s="178">
        <f t="shared" si="173"/>
        <v>0</v>
      </c>
      <c r="V68" s="179"/>
      <c r="W68" s="178">
        <f t="shared" si="174"/>
        <v>0</v>
      </c>
      <c r="X68" s="179"/>
      <c r="Y68" s="178">
        <f t="shared" si="175"/>
        <v>0</v>
      </c>
      <c r="Z68" s="179"/>
      <c r="AA68" s="178">
        <f t="shared" si="176"/>
        <v>0</v>
      </c>
      <c r="AB68" s="179"/>
      <c r="AC68" s="178">
        <f t="shared" si="177"/>
        <v>0</v>
      </c>
      <c r="AD68" s="178">
        <f t="shared" si="178"/>
        <v>0</v>
      </c>
      <c r="AE68" s="179"/>
      <c r="AF68" s="178">
        <f t="shared" si="179"/>
        <v>0</v>
      </c>
      <c r="AG68" s="179"/>
      <c r="AH68" s="178">
        <f t="shared" si="180"/>
        <v>0</v>
      </c>
      <c r="AI68" s="179"/>
      <c r="AJ68" s="180">
        <f t="shared" si="181"/>
        <v>0</v>
      </c>
    </row>
    <row r="69" spans="2:36" ht="13.5" hidden="1" thickBot="1" x14ac:dyDescent="0.25">
      <c r="B69" s="345"/>
      <c r="C69" s="316"/>
      <c r="D69" s="111" t="s">
        <v>27</v>
      </c>
      <c r="E69" s="319"/>
      <c r="F69" s="268" t="s">
        <v>46</v>
      </c>
      <c r="G69" s="244" t="s">
        <v>46</v>
      </c>
      <c r="H69" s="244" t="s">
        <v>27</v>
      </c>
      <c r="I69" s="245" t="s">
        <v>53</v>
      </c>
      <c r="J69" s="178">
        <f t="shared" si="167"/>
        <v>0</v>
      </c>
      <c r="K69" s="178">
        <f t="shared" si="168"/>
        <v>0</v>
      </c>
      <c r="L69" s="178">
        <f t="shared" si="169"/>
        <v>0</v>
      </c>
      <c r="M69" s="179"/>
      <c r="N69" s="179"/>
      <c r="O69" s="178">
        <f t="shared" si="170"/>
        <v>0</v>
      </c>
      <c r="P69" s="179"/>
      <c r="Q69" s="178">
        <f t="shared" si="171"/>
        <v>0</v>
      </c>
      <c r="R69" s="179"/>
      <c r="S69" s="178">
        <f t="shared" si="172"/>
        <v>0</v>
      </c>
      <c r="T69" s="179"/>
      <c r="U69" s="178">
        <f t="shared" si="173"/>
        <v>0</v>
      </c>
      <c r="V69" s="179"/>
      <c r="W69" s="178">
        <f t="shared" si="174"/>
        <v>0</v>
      </c>
      <c r="X69" s="179"/>
      <c r="Y69" s="178">
        <f t="shared" si="175"/>
        <v>0</v>
      </c>
      <c r="Z69" s="179"/>
      <c r="AA69" s="178">
        <f t="shared" si="176"/>
        <v>0</v>
      </c>
      <c r="AB69" s="179"/>
      <c r="AC69" s="178">
        <f t="shared" si="177"/>
        <v>0</v>
      </c>
      <c r="AD69" s="178">
        <f t="shared" si="178"/>
        <v>0</v>
      </c>
      <c r="AE69" s="179"/>
      <c r="AF69" s="178">
        <f t="shared" si="179"/>
        <v>0</v>
      </c>
      <c r="AG69" s="179"/>
      <c r="AH69" s="178">
        <f t="shared" si="180"/>
        <v>0</v>
      </c>
      <c r="AI69" s="179"/>
      <c r="AJ69" s="180">
        <f t="shared" si="181"/>
        <v>0</v>
      </c>
    </row>
    <row r="70" spans="2:36" ht="13.5" hidden="1" thickBot="1" x14ac:dyDescent="0.25">
      <c r="B70" s="351" t="s">
        <v>38</v>
      </c>
      <c r="C70" s="314" t="s">
        <v>29</v>
      </c>
      <c r="D70" s="109" t="s">
        <v>30</v>
      </c>
      <c r="E70" s="317" t="s">
        <v>31</v>
      </c>
      <c r="F70" s="268" t="s">
        <v>46</v>
      </c>
      <c r="G70" s="244" t="s">
        <v>67</v>
      </c>
      <c r="H70" s="246" t="s">
        <v>151</v>
      </c>
      <c r="I70" s="245" t="s">
        <v>129</v>
      </c>
      <c r="J70" s="175">
        <f>SUM(M70, N70, P70, R70, T70, V70, X70, Z70, AB70, AE70, AG70, AI70)/12</f>
        <v>0</v>
      </c>
      <c r="K70" s="175">
        <f>SUM(M70, N70, P70, R70, T70, V70)/6</f>
        <v>0</v>
      </c>
      <c r="L70" s="175">
        <f>SUM(X70, Z70, AB70, AE70, AG70, AI70)/6</f>
        <v>0</v>
      </c>
      <c r="M70" s="176">
        <f>SUM(M71:M74)</f>
        <v>0</v>
      </c>
      <c r="N70" s="176">
        <f>SUM(N71:N74)</f>
        <v>0</v>
      </c>
      <c r="O70" s="175">
        <f>SUM(M70, N70)/2</f>
        <v>0</v>
      </c>
      <c r="P70" s="176">
        <f t="shared" ref="P70:AI70" si="182">SUM(P71:P74)</f>
        <v>0</v>
      </c>
      <c r="Q70" s="175">
        <f>SUM(M70, N70, P70)/3</f>
        <v>0</v>
      </c>
      <c r="R70" s="176">
        <f t="shared" si="182"/>
        <v>0</v>
      </c>
      <c r="S70" s="175">
        <f>SUM(M70, N70, P70, R70)/4</f>
        <v>0</v>
      </c>
      <c r="T70" s="176">
        <f>SUM(T71:T74)</f>
        <v>0</v>
      </c>
      <c r="U70" s="175">
        <f>SUM(M70, N70, P70, R70, T70)/5</f>
        <v>0</v>
      </c>
      <c r="V70" s="176">
        <f t="shared" si="182"/>
        <v>0</v>
      </c>
      <c r="W70" s="175">
        <f>SUM(R70, T70, V70)/3</f>
        <v>0</v>
      </c>
      <c r="X70" s="176">
        <f t="shared" si="182"/>
        <v>0</v>
      </c>
      <c r="Y70" s="175">
        <f>SUM(M70, N70, P70, R70, T70, V70, X70)/7</f>
        <v>0</v>
      </c>
      <c r="Z70" s="176">
        <f t="shared" si="182"/>
        <v>0</v>
      </c>
      <c r="AA70" s="175">
        <f>SUM(M70, N70, P70, R70, T70, V70, X70, Z70)/8</f>
        <v>0</v>
      </c>
      <c r="AB70" s="176">
        <f t="shared" si="182"/>
        <v>0</v>
      </c>
      <c r="AC70" s="175">
        <f>SUM(X70, Z70, AB70)/3</f>
        <v>0</v>
      </c>
      <c r="AD70" s="175">
        <f>SUM(M70, N70, P70, R70, T70, V70, X70, Z70, AB70)/9</f>
        <v>0</v>
      </c>
      <c r="AE70" s="176">
        <f t="shared" si="182"/>
        <v>0</v>
      </c>
      <c r="AF70" s="175">
        <f>SUM(M70, N70, P70, R70, T70, V70, X70, Z70, AB70, AE70)/10</f>
        <v>0</v>
      </c>
      <c r="AG70" s="176">
        <f t="shared" si="182"/>
        <v>0</v>
      </c>
      <c r="AH70" s="175">
        <f>SUM(M70, N70, P70, R70, T70, V70, X70, Z70, AB70, AE70, AG70)/11</f>
        <v>0</v>
      </c>
      <c r="AI70" s="176">
        <f t="shared" si="182"/>
        <v>0</v>
      </c>
      <c r="AJ70" s="177">
        <f>SUM(AE70, AG70, AI70)/3</f>
        <v>0</v>
      </c>
    </row>
    <row r="71" spans="2:36" ht="13.5" hidden="1" thickTop="1" x14ac:dyDescent="0.2">
      <c r="B71" s="344"/>
      <c r="C71" s="315"/>
      <c r="D71" s="112" t="s">
        <v>26</v>
      </c>
      <c r="E71" s="318"/>
      <c r="F71" s="268" t="s">
        <v>46</v>
      </c>
      <c r="G71" s="244" t="s">
        <v>46</v>
      </c>
      <c r="H71" s="244" t="s">
        <v>26</v>
      </c>
      <c r="I71" s="245" t="s">
        <v>52</v>
      </c>
      <c r="J71" s="178">
        <f t="shared" ref="J71:J74" si="183">SUM(M71, N71, P71, R71, T71, V71, X71, Z71, AB71, AE71, AG71, AI71)/12</f>
        <v>0</v>
      </c>
      <c r="K71" s="178">
        <f t="shared" ref="K71:K74" si="184">SUM(M71, N71, P71, R71, T71, V71)/6</f>
        <v>0</v>
      </c>
      <c r="L71" s="178">
        <f t="shared" ref="L71:L74" si="185">SUM(X71, Z71, AB71, AE71, AG71, AI71)/6</f>
        <v>0</v>
      </c>
      <c r="M71" s="179"/>
      <c r="N71" s="179"/>
      <c r="O71" s="178">
        <f t="shared" ref="O71:O74" si="186">SUM(M71, N71)/2</f>
        <v>0</v>
      </c>
      <c r="P71" s="179"/>
      <c r="Q71" s="178">
        <f t="shared" ref="Q71:Q74" si="187">SUM(M71, N71, P71)/3</f>
        <v>0</v>
      </c>
      <c r="R71" s="179"/>
      <c r="S71" s="178">
        <f t="shared" ref="S71:S74" si="188">SUM(M71, N71, P71, R71)/4</f>
        <v>0</v>
      </c>
      <c r="T71" s="179"/>
      <c r="U71" s="178">
        <f t="shared" ref="U71:U74" si="189">SUM(M71, N71, P71, R71, T71)/5</f>
        <v>0</v>
      </c>
      <c r="V71" s="179"/>
      <c r="W71" s="178">
        <f t="shared" ref="W71:W74" si="190">SUM(R71, T71, V71)/3</f>
        <v>0</v>
      </c>
      <c r="X71" s="179"/>
      <c r="Y71" s="178">
        <f t="shared" ref="Y71:Y74" si="191">SUM(M71, N71, P71, R71, T71, V71, X71)/7</f>
        <v>0</v>
      </c>
      <c r="Z71" s="179"/>
      <c r="AA71" s="178">
        <f t="shared" ref="AA71:AA74" si="192">SUM(M71, N71, P71, R71, T71, V71, X71, Z71)/8</f>
        <v>0</v>
      </c>
      <c r="AB71" s="179"/>
      <c r="AC71" s="178">
        <f t="shared" ref="AC71:AC74" si="193">SUM(X71, Z71, AB71)/3</f>
        <v>0</v>
      </c>
      <c r="AD71" s="178">
        <f t="shared" ref="AD71:AD74" si="194">SUM(M71, N71, P71, R71, T71, V71, X71, Z71, AB71)/9</f>
        <v>0</v>
      </c>
      <c r="AE71" s="179"/>
      <c r="AF71" s="178">
        <f t="shared" ref="AF71:AF74" si="195">SUM(M71, N71, P71, R71, T71, V71, X71, Z71, AB71, AE71)/10</f>
        <v>0</v>
      </c>
      <c r="AG71" s="179"/>
      <c r="AH71" s="178">
        <f t="shared" ref="AH71:AH74" si="196">SUM(M71, N71, P71, R71, T71, V71, X71, Z71, AB71, AE71, AG71)/11</f>
        <v>0</v>
      </c>
      <c r="AI71" s="179"/>
      <c r="AJ71" s="180">
        <f t="shared" ref="AJ71:AJ74" si="197">SUM(AE71, AG71, AI71)/3</f>
        <v>0</v>
      </c>
    </row>
    <row r="72" spans="2:36" hidden="1" x14ac:dyDescent="0.2">
      <c r="B72" s="344"/>
      <c r="C72" s="315"/>
      <c r="D72" s="243" t="s">
        <v>32</v>
      </c>
      <c r="E72" s="318"/>
      <c r="F72" s="268" t="s">
        <v>46</v>
      </c>
      <c r="G72" s="244" t="s">
        <v>46</v>
      </c>
      <c r="H72" s="244" t="s">
        <v>49</v>
      </c>
      <c r="I72" s="245" t="s">
        <v>52</v>
      </c>
      <c r="J72" s="178">
        <f t="shared" si="183"/>
        <v>0</v>
      </c>
      <c r="K72" s="178">
        <f t="shared" si="184"/>
        <v>0</v>
      </c>
      <c r="L72" s="178">
        <f t="shared" si="185"/>
        <v>0</v>
      </c>
      <c r="M72" s="179"/>
      <c r="N72" s="179"/>
      <c r="O72" s="178">
        <f t="shared" si="186"/>
        <v>0</v>
      </c>
      <c r="P72" s="179"/>
      <c r="Q72" s="178">
        <f t="shared" si="187"/>
        <v>0</v>
      </c>
      <c r="R72" s="179"/>
      <c r="S72" s="178">
        <f t="shared" si="188"/>
        <v>0</v>
      </c>
      <c r="T72" s="179"/>
      <c r="U72" s="178">
        <f t="shared" si="189"/>
        <v>0</v>
      </c>
      <c r="V72" s="179"/>
      <c r="W72" s="178">
        <f t="shared" si="190"/>
        <v>0</v>
      </c>
      <c r="X72" s="179"/>
      <c r="Y72" s="178">
        <f t="shared" si="191"/>
        <v>0</v>
      </c>
      <c r="Z72" s="179"/>
      <c r="AA72" s="178">
        <f t="shared" si="192"/>
        <v>0</v>
      </c>
      <c r="AB72" s="179"/>
      <c r="AC72" s="178">
        <f t="shared" si="193"/>
        <v>0</v>
      </c>
      <c r="AD72" s="178">
        <f t="shared" si="194"/>
        <v>0</v>
      </c>
      <c r="AE72" s="179"/>
      <c r="AF72" s="178">
        <f t="shared" si="195"/>
        <v>0</v>
      </c>
      <c r="AG72" s="179"/>
      <c r="AH72" s="178">
        <f t="shared" si="196"/>
        <v>0</v>
      </c>
      <c r="AI72" s="179"/>
      <c r="AJ72" s="180">
        <f t="shared" si="197"/>
        <v>0</v>
      </c>
    </row>
    <row r="73" spans="2:36" hidden="1" x14ac:dyDescent="0.2">
      <c r="B73" s="344"/>
      <c r="C73" s="315"/>
      <c r="D73" s="247" t="s">
        <v>33</v>
      </c>
      <c r="E73" s="318"/>
      <c r="F73" s="268" t="s">
        <v>46</v>
      </c>
      <c r="G73" s="248" t="s">
        <v>46</v>
      </c>
      <c r="H73" s="248" t="s">
        <v>50</v>
      </c>
      <c r="I73" s="249" t="s">
        <v>129</v>
      </c>
      <c r="J73" s="178">
        <f t="shared" si="183"/>
        <v>0</v>
      </c>
      <c r="K73" s="178">
        <f t="shared" si="184"/>
        <v>0</v>
      </c>
      <c r="L73" s="178">
        <f t="shared" si="185"/>
        <v>0</v>
      </c>
      <c r="M73" s="179"/>
      <c r="N73" s="179"/>
      <c r="O73" s="178">
        <f t="shared" si="186"/>
        <v>0</v>
      </c>
      <c r="P73" s="179"/>
      <c r="Q73" s="178">
        <f t="shared" si="187"/>
        <v>0</v>
      </c>
      <c r="R73" s="179"/>
      <c r="S73" s="178">
        <f t="shared" si="188"/>
        <v>0</v>
      </c>
      <c r="T73" s="179"/>
      <c r="U73" s="178">
        <f t="shared" si="189"/>
        <v>0</v>
      </c>
      <c r="V73" s="179"/>
      <c r="W73" s="178">
        <f t="shared" si="190"/>
        <v>0</v>
      </c>
      <c r="X73" s="179"/>
      <c r="Y73" s="178">
        <f t="shared" si="191"/>
        <v>0</v>
      </c>
      <c r="Z73" s="179"/>
      <c r="AA73" s="178">
        <f t="shared" si="192"/>
        <v>0</v>
      </c>
      <c r="AB73" s="179"/>
      <c r="AC73" s="178">
        <f t="shared" si="193"/>
        <v>0</v>
      </c>
      <c r="AD73" s="178">
        <f t="shared" si="194"/>
        <v>0</v>
      </c>
      <c r="AE73" s="179"/>
      <c r="AF73" s="178">
        <f t="shared" si="195"/>
        <v>0</v>
      </c>
      <c r="AG73" s="179"/>
      <c r="AH73" s="178">
        <f t="shared" si="196"/>
        <v>0</v>
      </c>
      <c r="AI73" s="179"/>
      <c r="AJ73" s="180">
        <f t="shared" si="197"/>
        <v>0</v>
      </c>
    </row>
    <row r="74" spans="2:36" ht="13.5" hidden="1" thickBot="1" x14ac:dyDescent="0.25">
      <c r="B74" s="344"/>
      <c r="C74" s="316"/>
      <c r="D74" s="111" t="s">
        <v>27</v>
      </c>
      <c r="E74" s="319"/>
      <c r="F74" s="268" t="s">
        <v>46</v>
      </c>
      <c r="G74" s="248" t="s">
        <v>46</v>
      </c>
      <c r="H74" s="248" t="s">
        <v>27</v>
      </c>
      <c r="I74" s="249" t="s">
        <v>129</v>
      </c>
      <c r="J74" s="264">
        <f t="shared" si="183"/>
        <v>0</v>
      </c>
      <c r="K74" s="264">
        <f t="shared" si="184"/>
        <v>0</v>
      </c>
      <c r="L74" s="264">
        <f t="shared" si="185"/>
        <v>0</v>
      </c>
      <c r="M74" s="265"/>
      <c r="N74" s="265"/>
      <c r="O74" s="264">
        <f t="shared" si="186"/>
        <v>0</v>
      </c>
      <c r="P74" s="265"/>
      <c r="Q74" s="264">
        <f t="shared" si="187"/>
        <v>0</v>
      </c>
      <c r="R74" s="265"/>
      <c r="S74" s="264">
        <f t="shared" si="188"/>
        <v>0</v>
      </c>
      <c r="T74" s="265"/>
      <c r="U74" s="264">
        <f t="shared" si="189"/>
        <v>0</v>
      </c>
      <c r="V74" s="265"/>
      <c r="W74" s="264">
        <f t="shared" si="190"/>
        <v>0</v>
      </c>
      <c r="X74" s="265"/>
      <c r="Y74" s="264">
        <f t="shared" si="191"/>
        <v>0</v>
      </c>
      <c r="Z74" s="265"/>
      <c r="AA74" s="264">
        <f t="shared" si="192"/>
        <v>0</v>
      </c>
      <c r="AB74" s="265"/>
      <c r="AC74" s="264">
        <f t="shared" si="193"/>
        <v>0</v>
      </c>
      <c r="AD74" s="264">
        <f t="shared" si="194"/>
        <v>0</v>
      </c>
      <c r="AE74" s="265"/>
      <c r="AF74" s="264">
        <f t="shared" si="195"/>
        <v>0</v>
      </c>
      <c r="AG74" s="265"/>
      <c r="AH74" s="264">
        <f t="shared" si="196"/>
        <v>0</v>
      </c>
      <c r="AI74" s="265"/>
      <c r="AJ74" s="266">
        <f t="shared" si="197"/>
        <v>0</v>
      </c>
    </row>
    <row r="75" spans="2:36" ht="13.5" hidden="1" thickBot="1" x14ac:dyDescent="0.25">
      <c r="B75" s="344"/>
      <c r="C75" s="314" t="s">
        <v>34</v>
      </c>
      <c r="D75" s="109" t="s">
        <v>30</v>
      </c>
      <c r="E75" s="317" t="s">
        <v>35</v>
      </c>
      <c r="F75" s="268" t="s">
        <v>46</v>
      </c>
      <c r="G75" s="248" t="s">
        <v>68</v>
      </c>
      <c r="H75" s="250" t="s">
        <v>151</v>
      </c>
      <c r="I75" s="271" t="s">
        <v>130</v>
      </c>
      <c r="J75" s="275">
        <f>SUM(M75, N75, P75, R75, T75, V75, X75, Z75, AB75, AE75, AG75, AI75)</f>
        <v>0</v>
      </c>
      <c r="K75" s="188">
        <f>SUM(M75, N75, P75, R75, T75, V75)</f>
        <v>0</v>
      </c>
      <c r="L75" s="188">
        <f>SUM(X75, Z75, AB75, AE75, AG75, AI75)</f>
        <v>0</v>
      </c>
      <c r="M75" s="189">
        <f>SUM(M76:M79)</f>
        <v>0</v>
      </c>
      <c r="N75" s="189">
        <f t="shared" ref="N75:AI75" si="198">SUM(N76:N79)</f>
        <v>0</v>
      </c>
      <c r="O75" s="188">
        <f>SUM(M75, N75)</f>
        <v>0</v>
      </c>
      <c r="P75" s="189">
        <f t="shared" si="198"/>
        <v>0</v>
      </c>
      <c r="Q75" s="188">
        <f>SUM(M75, N75, P75)</f>
        <v>0</v>
      </c>
      <c r="R75" s="189">
        <f t="shared" si="198"/>
        <v>0</v>
      </c>
      <c r="S75" s="188">
        <f>SUM(M75, N75, P75, R75)</f>
        <v>0</v>
      </c>
      <c r="T75" s="189">
        <f t="shared" si="198"/>
        <v>0</v>
      </c>
      <c r="U75" s="188">
        <f>SUM(M75, N75, P75, R75, T75)</f>
        <v>0</v>
      </c>
      <c r="V75" s="189">
        <f>SUM(V76:V79)</f>
        <v>0</v>
      </c>
      <c r="W75" s="188">
        <f>SUM(R75, T75, V75)</f>
        <v>0</v>
      </c>
      <c r="X75" s="189">
        <f t="shared" si="198"/>
        <v>0</v>
      </c>
      <c r="Y75" s="188">
        <f>SUM(M75, N75, P75, R75, T75, V75, X75)</f>
        <v>0</v>
      </c>
      <c r="Z75" s="189">
        <f t="shared" si="198"/>
        <v>0</v>
      </c>
      <c r="AA75" s="188">
        <f>SUM(M75, N75, P75, R75, T75, V75, X75, Z75)</f>
        <v>0</v>
      </c>
      <c r="AB75" s="189">
        <f t="shared" si="198"/>
        <v>0</v>
      </c>
      <c r="AC75" s="188">
        <f>SUM(X75, Z75, AB75)</f>
        <v>0</v>
      </c>
      <c r="AD75" s="188">
        <f>SUM(M75, N75, P75, R75, T75, V75, X75, Z75, AB75)</f>
        <v>0</v>
      </c>
      <c r="AE75" s="189">
        <f t="shared" si="198"/>
        <v>0</v>
      </c>
      <c r="AF75" s="188">
        <f>SUM(M75, N75, P75, R75, T75, V75, X75, Z75, AB75, AE75)</f>
        <v>0</v>
      </c>
      <c r="AG75" s="189">
        <f t="shared" si="198"/>
        <v>0</v>
      </c>
      <c r="AH75" s="188">
        <f>SUM(M75, N75, P75, R75, T75, V75, X75, Z75, AB75, AE75, AG75)</f>
        <v>0</v>
      </c>
      <c r="AI75" s="189">
        <f t="shared" si="198"/>
        <v>0</v>
      </c>
      <c r="AJ75" s="190">
        <f>SUM(AE75, AG75, AI75)</f>
        <v>0</v>
      </c>
    </row>
    <row r="76" spans="2:36" ht="13.5" hidden="1" thickTop="1" x14ac:dyDescent="0.2">
      <c r="B76" s="344"/>
      <c r="C76" s="315"/>
      <c r="D76" s="112" t="s">
        <v>26</v>
      </c>
      <c r="E76" s="318"/>
      <c r="F76" s="268" t="s">
        <v>46</v>
      </c>
      <c r="G76" s="248" t="s">
        <v>46</v>
      </c>
      <c r="H76" s="248" t="s">
        <v>26</v>
      </c>
      <c r="I76" s="271" t="s">
        <v>53</v>
      </c>
      <c r="J76" s="276">
        <f t="shared" ref="J76:J79" si="199">SUM(M76, N76, P76, R76, T76, V76, X76, Z76, AB76, AE76, AG76, AI76)</f>
        <v>0</v>
      </c>
      <c r="K76" s="178">
        <f t="shared" ref="K76:K79" si="200">SUM(M76, N76, P76, R76, T76, V76)</f>
        <v>0</v>
      </c>
      <c r="L76" s="178">
        <f t="shared" ref="L76:L79" si="201">SUM(X76, Z76, AB76, AE76, AG76, AI76)</f>
        <v>0</v>
      </c>
      <c r="M76" s="179"/>
      <c r="N76" s="179"/>
      <c r="O76" s="178">
        <f t="shared" ref="O76:O79" si="202">SUM(M76, N76)</f>
        <v>0</v>
      </c>
      <c r="P76" s="179"/>
      <c r="Q76" s="178">
        <f t="shared" ref="Q76:Q79" si="203">SUM(M76, N76, P76)</f>
        <v>0</v>
      </c>
      <c r="R76" s="179"/>
      <c r="S76" s="178">
        <f t="shared" ref="S76:S79" si="204">SUM(M76, N76, P76, R76)</f>
        <v>0</v>
      </c>
      <c r="T76" s="179"/>
      <c r="U76" s="178">
        <f t="shared" ref="U76:U79" si="205">SUM(M76, N76, P76, R76, T76)</f>
        <v>0</v>
      </c>
      <c r="V76" s="179"/>
      <c r="W76" s="178">
        <f t="shared" ref="W76:W79" si="206">SUM(R76, T76, V76)</f>
        <v>0</v>
      </c>
      <c r="X76" s="179"/>
      <c r="Y76" s="178">
        <f t="shared" ref="Y76:Y79" si="207">SUM(M76, N76, P76, R76, T76, V76, X76)</f>
        <v>0</v>
      </c>
      <c r="Z76" s="179"/>
      <c r="AA76" s="178">
        <f t="shared" ref="AA76:AA79" si="208">SUM(M76, N76, P76, R76, T76, V76, X76, Z76)</f>
        <v>0</v>
      </c>
      <c r="AB76" s="179"/>
      <c r="AC76" s="178">
        <f t="shared" ref="AC76:AC79" si="209">SUM(X76, Z76, AB76)</f>
        <v>0</v>
      </c>
      <c r="AD76" s="178">
        <f t="shared" ref="AD76:AD79" si="210">SUM(M76, N76, P76, R76, T76, V76, X76, Z76, AB76)</f>
        <v>0</v>
      </c>
      <c r="AE76" s="179"/>
      <c r="AF76" s="178">
        <f t="shared" ref="AF76:AF79" si="211">SUM(M76, N76, P76, R76, T76, V76, X76, Z76, AB76, AE76)</f>
        <v>0</v>
      </c>
      <c r="AG76" s="179"/>
      <c r="AH76" s="178">
        <f t="shared" ref="AH76:AH79" si="212">SUM(M76, N76, P76, R76, T76, V76, X76, Z76, AB76, AE76, AG76)</f>
        <v>0</v>
      </c>
      <c r="AI76" s="179"/>
      <c r="AJ76" s="180">
        <f t="shared" ref="AJ76:AJ79" si="213">SUM(AE76, AG76, AI76)</f>
        <v>0</v>
      </c>
    </row>
    <row r="77" spans="2:36" hidden="1" x14ac:dyDescent="0.2">
      <c r="B77" s="344"/>
      <c r="C77" s="315"/>
      <c r="D77" s="247" t="s">
        <v>32</v>
      </c>
      <c r="E77" s="318"/>
      <c r="F77" s="268" t="s">
        <v>46</v>
      </c>
      <c r="G77" s="248" t="s">
        <v>46</v>
      </c>
      <c r="H77" s="248" t="s">
        <v>49</v>
      </c>
      <c r="I77" s="271" t="s">
        <v>53</v>
      </c>
      <c r="J77" s="276">
        <f t="shared" si="199"/>
        <v>0</v>
      </c>
      <c r="K77" s="178">
        <f t="shared" si="200"/>
        <v>0</v>
      </c>
      <c r="L77" s="178">
        <f t="shared" si="201"/>
        <v>0</v>
      </c>
      <c r="M77" s="179"/>
      <c r="N77" s="179"/>
      <c r="O77" s="178">
        <f t="shared" si="202"/>
        <v>0</v>
      </c>
      <c r="P77" s="179"/>
      <c r="Q77" s="178">
        <f t="shared" si="203"/>
        <v>0</v>
      </c>
      <c r="R77" s="179"/>
      <c r="S77" s="178">
        <f t="shared" si="204"/>
        <v>0</v>
      </c>
      <c r="T77" s="179"/>
      <c r="U77" s="178">
        <f t="shared" si="205"/>
        <v>0</v>
      </c>
      <c r="V77" s="179"/>
      <c r="W77" s="178">
        <f t="shared" si="206"/>
        <v>0</v>
      </c>
      <c r="X77" s="179"/>
      <c r="Y77" s="178">
        <f t="shared" si="207"/>
        <v>0</v>
      </c>
      <c r="Z77" s="179"/>
      <c r="AA77" s="178">
        <f t="shared" si="208"/>
        <v>0</v>
      </c>
      <c r="AB77" s="179"/>
      <c r="AC77" s="178">
        <f t="shared" si="209"/>
        <v>0</v>
      </c>
      <c r="AD77" s="178">
        <f t="shared" si="210"/>
        <v>0</v>
      </c>
      <c r="AE77" s="179"/>
      <c r="AF77" s="178">
        <f t="shared" si="211"/>
        <v>0</v>
      </c>
      <c r="AG77" s="179"/>
      <c r="AH77" s="178">
        <f t="shared" si="212"/>
        <v>0</v>
      </c>
      <c r="AI77" s="179"/>
      <c r="AJ77" s="180">
        <f t="shared" si="213"/>
        <v>0</v>
      </c>
    </row>
    <row r="78" spans="2:36" hidden="1" x14ac:dyDescent="0.2">
      <c r="B78" s="344"/>
      <c r="C78" s="315"/>
      <c r="D78" s="251" t="s">
        <v>33</v>
      </c>
      <c r="E78" s="318"/>
      <c r="F78" s="268" t="s">
        <v>46</v>
      </c>
      <c r="G78" s="252" t="s">
        <v>46</v>
      </c>
      <c r="H78" s="252" t="s">
        <v>50</v>
      </c>
      <c r="I78" s="271" t="s">
        <v>130</v>
      </c>
      <c r="J78" s="276">
        <f t="shared" si="199"/>
        <v>0</v>
      </c>
      <c r="K78" s="178">
        <f t="shared" si="200"/>
        <v>0</v>
      </c>
      <c r="L78" s="178">
        <f t="shared" si="201"/>
        <v>0</v>
      </c>
      <c r="M78" s="179"/>
      <c r="N78" s="179"/>
      <c r="O78" s="178">
        <f t="shared" si="202"/>
        <v>0</v>
      </c>
      <c r="P78" s="179"/>
      <c r="Q78" s="178">
        <f t="shared" si="203"/>
        <v>0</v>
      </c>
      <c r="R78" s="179"/>
      <c r="S78" s="178">
        <f t="shared" si="204"/>
        <v>0</v>
      </c>
      <c r="T78" s="179"/>
      <c r="U78" s="178">
        <f t="shared" si="205"/>
        <v>0</v>
      </c>
      <c r="V78" s="179"/>
      <c r="W78" s="178">
        <f t="shared" si="206"/>
        <v>0</v>
      </c>
      <c r="X78" s="179"/>
      <c r="Y78" s="178">
        <f t="shared" si="207"/>
        <v>0</v>
      </c>
      <c r="Z78" s="179"/>
      <c r="AA78" s="178">
        <f t="shared" si="208"/>
        <v>0</v>
      </c>
      <c r="AB78" s="179"/>
      <c r="AC78" s="178">
        <f t="shared" si="209"/>
        <v>0</v>
      </c>
      <c r="AD78" s="178">
        <f t="shared" si="210"/>
        <v>0</v>
      </c>
      <c r="AE78" s="179"/>
      <c r="AF78" s="178">
        <f t="shared" si="211"/>
        <v>0</v>
      </c>
      <c r="AG78" s="179"/>
      <c r="AH78" s="178">
        <f t="shared" si="212"/>
        <v>0</v>
      </c>
      <c r="AI78" s="179"/>
      <c r="AJ78" s="180">
        <f t="shared" si="213"/>
        <v>0</v>
      </c>
    </row>
    <row r="79" spans="2:36" ht="13.5" hidden="1" thickBot="1" x14ac:dyDescent="0.25">
      <c r="B79" s="345"/>
      <c r="C79" s="316"/>
      <c r="D79" s="111" t="s">
        <v>27</v>
      </c>
      <c r="E79" s="319"/>
      <c r="F79" s="268" t="s">
        <v>46</v>
      </c>
      <c r="G79" s="252" t="s">
        <v>46</v>
      </c>
      <c r="H79" s="252" t="s">
        <v>27</v>
      </c>
      <c r="I79" s="271" t="s">
        <v>130</v>
      </c>
      <c r="J79" s="277">
        <f t="shared" si="199"/>
        <v>0</v>
      </c>
      <c r="K79" s="185">
        <f t="shared" si="200"/>
        <v>0</v>
      </c>
      <c r="L79" s="185">
        <f t="shared" si="201"/>
        <v>0</v>
      </c>
      <c r="M79" s="186"/>
      <c r="N79" s="186"/>
      <c r="O79" s="185">
        <f t="shared" si="202"/>
        <v>0</v>
      </c>
      <c r="P79" s="186"/>
      <c r="Q79" s="185">
        <f t="shared" si="203"/>
        <v>0</v>
      </c>
      <c r="R79" s="186"/>
      <c r="S79" s="185">
        <f t="shared" si="204"/>
        <v>0</v>
      </c>
      <c r="T79" s="186"/>
      <c r="U79" s="185">
        <f t="shared" si="205"/>
        <v>0</v>
      </c>
      <c r="V79" s="186"/>
      <c r="W79" s="185">
        <f t="shared" si="206"/>
        <v>0</v>
      </c>
      <c r="X79" s="186"/>
      <c r="Y79" s="185">
        <f t="shared" si="207"/>
        <v>0</v>
      </c>
      <c r="Z79" s="186"/>
      <c r="AA79" s="185">
        <f t="shared" si="208"/>
        <v>0</v>
      </c>
      <c r="AB79" s="186"/>
      <c r="AC79" s="185">
        <f t="shared" si="209"/>
        <v>0</v>
      </c>
      <c r="AD79" s="185">
        <f t="shared" si="210"/>
        <v>0</v>
      </c>
      <c r="AE79" s="186"/>
      <c r="AF79" s="185">
        <f t="shared" si="211"/>
        <v>0</v>
      </c>
      <c r="AG79" s="186"/>
      <c r="AH79" s="185">
        <f t="shared" si="212"/>
        <v>0</v>
      </c>
      <c r="AI79" s="186"/>
      <c r="AJ79" s="187">
        <f t="shared" si="213"/>
        <v>0</v>
      </c>
    </row>
    <row r="80" spans="2:36" ht="13.5" thickBot="1" x14ac:dyDescent="0.25">
      <c r="B80" s="351" t="s">
        <v>39</v>
      </c>
      <c r="C80" s="314" t="s">
        <v>29</v>
      </c>
      <c r="D80" s="109" t="s">
        <v>30</v>
      </c>
      <c r="E80" s="317" t="s">
        <v>31</v>
      </c>
      <c r="F80" s="268" t="s">
        <v>46</v>
      </c>
      <c r="G80" s="252" t="s">
        <v>69</v>
      </c>
      <c r="H80" s="253" t="s">
        <v>151</v>
      </c>
      <c r="I80" s="271" t="s">
        <v>129</v>
      </c>
      <c r="J80" s="275">
        <f>SUM(M80, N80, P80, R80, T80, V80, X80, Z80, AB80, AE80, AG80, AI80)/12</f>
        <v>0</v>
      </c>
      <c r="K80" s="188">
        <f>SUM(M80, N80, P80, R80, T80, V80)/6</f>
        <v>0</v>
      </c>
      <c r="L80" s="188">
        <f>SUM(X80, Z80, AB80, AE80, AG80, AI80)/6</f>
        <v>0</v>
      </c>
      <c r="M80" s="189">
        <f>SUM(M81:M84)</f>
        <v>0</v>
      </c>
      <c r="N80" s="189">
        <f>SUM(N81:N84)</f>
        <v>0</v>
      </c>
      <c r="O80" s="188">
        <f>SUM(M80, N80)/2</f>
        <v>0</v>
      </c>
      <c r="P80" s="189">
        <f t="shared" ref="P80:AI80" si="214">SUM(P81:P84)</f>
        <v>0</v>
      </c>
      <c r="Q80" s="188">
        <f>SUM(M80, N80, P80)/3</f>
        <v>0</v>
      </c>
      <c r="R80" s="189">
        <f t="shared" si="214"/>
        <v>0</v>
      </c>
      <c r="S80" s="188">
        <f>SUM(M80, N80, P80, R80)/4</f>
        <v>0</v>
      </c>
      <c r="T80" s="189">
        <f>SUM(T81:T84)</f>
        <v>0</v>
      </c>
      <c r="U80" s="188">
        <f>SUM(M80, N80, P80, R80, T80)/5</f>
        <v>0</v>
      </c>
      <c r="V80" s="189">
        <f t="shared" si="214"/>
        <v>0</v>
      </c>
      <c r="W80" s="188">
        <f>SUM(R80, T80, V80)/3</f>
        <v>0</v>
      </c>
      <c r="X80" s="189">
        <f t="shared" si="214"/>
        <v>0</v>
      </c>
      <c r="Y80" s="188">
        <f>SUM(M80, N80, P80, R80, T80, V80, X80)/7</f>
        <v>0</v>
      </c>
      <c r="Z80" s="189">
        <f t="shared" si="214"/>
        <v>0</v>
      </c>
      <c r="AA80" s="188">
        <f>SUM(M80, N80, P80, R80, T80, V80, X80, Z80)/8</f>
        <v>0</v>
      </c>
      <c r="AB80" s="189">
        <f t="shared" si="214"/>
        <v>0</v>
      </c>
      <c r="AC80" s="188">
        <f>SUM(X80, Z80, AB80)/3</f>
        <v>0</v>
      </c>
      <c r="AD80" s="188">
        <f>SUM(M80, N80, P80, R80, T80, V80, X80, Z80, AB80)/9</f>
        <v>0</v>
      </c>
      <c r="AE80" s="189">
        <f t="shared" si="214"/>
        <v>0</v>
      </c>
      <c r="AF80" s="188">
        <f>SUM(M80, N80, P80, R80, T80, V80, X80, Z80, AB80, AE80)/10</f>
        <v>0</v>
      </c>
      <c r="AG80" s="189">
        <f t="shared" si="214"/>
        <v>0</v>
      </c>
      <c r="AH80" s="188">
        <f>SUM(M80, N80, P80, R80, T80, V80, X80, Z80, AB80, AE80, AG80)/11</f>
        <v>0</v>
      </c>
      <c r="AI80" s="189">
        <f t="shared" si="214"/>
        <v>0</v>
      </c>
      <c r="AJ80" s="190">
        <f>SUM(AE80, AG80, AI80)/3</f>
        <v>0</v>
      </c>
    </row>
    <row r="81" spans="2:37" ht="13.5" thickTop="1" x14ac:dyDescent="0.2">
      <c r="B81" s="344"/>
      <c r="C81" s="315"/>
      <c r="D81" s="112" t="s">
        <v>26</v>
      </c>
      <c r="E81" s="318"/>
      <c r="F81" s="268" t="s">
        <v>46</v>
      </c>
      <c r="G81" s="252" t="s">
        <v>46</v>
      </c>
      <c r="H81" s="252" t="s">
        <v>26</v>
      </c>
      <c r="I81" s="271" t="s">
        <v>52</v>
      </c>
      <c r="J81" s="276">
        <f t="shared" ref="J81:J84" si="215">SUM(M81, N81, P81, R81, T81, V81, X81, Z81, AB81, AE81, AG81, AI81)/12</f>
        <v>0</v>
      </c>
      <c r="K81" s="178">
        <f t="shared" ref="K81:K84" si="216">SUM(M81, N81, P81, R81, T81, V81)/6</f>
        <v>0</v>
      </c>
      <c r="L81" s="178">
        <f t="shared" ref="L81:L84" si="217">SUM(X81, Z81, AB81, AE81, AG81, AI81)/6</f>
        <v>0</v>
      </c>
      <c r="M81" s="179"/>
      <c r="N81" s="179"/>
      <c r="O81" s="178">
        <f t="shared" ref="O81:O84" si="218">SUM(M81, N81)/2</f>
        <v>0</v>
      </c>
      <c r="P81" s="179"/>
      <c r="Q81" s="178">
        <f t="shared" ref="Q81:Q84" si="219">SUM(M81, N81, P81)/3</f>
        <v>0</v>
      </c>
      <c r="R81" s="179"/>
      <c r="S81" s="178">
        <f t="shared" ref="S81:S84" si="220">SUM(M81, N81, P81, R81)/4</f>
        <v>0</v>
      </c>
      <c r="T81" s="179"/>
      <c r="U81" s="178">
        <f t="shared" ref="U81:U84" si="221">SUM(M81, N81, P81, R81, T81)/5</f>
        <v>0</v>
      </c>
      <c r="V81" s="179"/>
      <c r="W81" s="178">
        <f t="shared" ref="W81:W84" si="222">SUM(R81, T81, V81)/3</f>
        <v>0</v>
      </c>
      <c r="X81" s="179"/>
      <c r="Y81" s="178">
        <f t="shared" ref="Y81:Y84" si="223">SUM(M81, N81, P81, R81, T81, V81, X81)/7</f>
        <v>0</v>
      </c>
      <c r="Z81" s="179"/>
      <c r="AA81" s="178">
        <f t="shared" ref="AA81:AA84" si="224">SUM(M81, N81, P81, R81, T81, V81, X81, Z81)/8</f>
        <v>0</v>
      </c>
      <c r="AB81" s="179"/>
      <c r="AC81" s="178">
        <f t="shared" ref="AC81:AC84" si="225">SUM(X81, Z81, AB81)/3</f>
        <v>0</v>
      </c>
      <c r="AD81" s="178">
        <f t="shared" ref="AD81:AD84" si="226">SUM(M81, N81, P81, R81, T81, V81, X81, Z81, AB81)/9</f>
        <v>0</v>
      </c>
      <c r="AE81" s="179"/>
      <c r="AF81" s="178">
        <f t="shared" ref="AF81:AF84" si="227">SUM(M81, N81, P81, R81, T81, V81, X81, Z81, AB81, AE81)/10</f>
        <v>0</v>
      </c>
      <c r="AG81" s="179"/>
      <c r="AH81" s="178">
        <f t="shared" ref="AH81:AH84" si="228">SUM(M81, N81, P81, R81, T81, V81, X81, Z81, AB81, AE81, AG81)/11</f>
        <v>0</v>
      </c>
      <c r="AI81" s="179"/>
      <c r="AJ81" s="180">
        <f t="shared" ref="AJ81:AJ84" si="229">SUM(AE81, AG81, AI81)/3</f>
        <v>0</v>
      </c>
    </row>
    <row r="82" spans="2:37" x14ac:dyDescent="0.2">
      <c r="B82" s="344"/>
      <c r="C82" s="315"/>
      <c r="D82" s="251" t="s">
        <v>32</v>
      </c>
      <c r="E82" s="318"/>
      <c r="F82" s="268" t="s">
        <v>46</v>
      </c>
      <c r="G82" s="252" t="s">
        <v>46</v>
      </c>
      <c r="H82" s="252" t="s">
        <v>49</v>
      </c>
      <c r="I82" s="271" t="s">
        <v>52</v>
      </c>
      <c r="J82" s="276">
        <f t="shared" si="215"/>
        <v>0</v>
      </c>
      <c r="K82" s="178">
        <f t="shared" si="216"/>
        <v>0</v>
      </c>
      <c r="L82" s="178">
        <f t="shared" si="217"/>
        <v>0</v>
      </c>
      <c r="M82" s="179"/>
      <c r="N82" s="179"/>
      <c r="O82" s="178">
        <f t="shared" si="218"/>
        <v>0</v>
      </c>
      <c r="P82" s="179"/>
      <c r="Q82" s="178">
        <f t="shared" si="219"/>
        <v>0</v>
      </c>
      <c r="R82" s="179"/>
      <c r="S82" s="178">
        <f t="shared" si="220"/>
        <v>0</v>
      </c>
      <c r="T82" s="179"/>
      <c r="U82" s="178">
        <f t="shared" si="221"/>
        <v>0</v>
      </c>
      <c r="V82" s="179"/>
      <c r="W82" s="178">
        <f t="shared" si="222"/>
        <v>0</v>
      </c>
      <c r="X82" s="179"/>
      <c r="Y82" s="178">
        <f t="shared" si="223"/>
        <v>0</v>
      </c>
      <c r="Z82" s="179"/>
      <c r="AA82" s="178">
        <f t="shared" si="224"/>
        <v>0</v>
      </c>
      <c r="AB82" s="179"/>
      <c r="AC82" s="178">
        <f t="shared" si="225"/>
        <v>0</v>
      </c>
      <c r="AD82" s="178">
        <f t="shared" si="226"/>
        <v>0</v>
      </c>
      <c r="AE82" s="179"/>
      <c r="AF82" s="178">
        <f t="shared" si="227"/>
        <v>0</v>
      </c>
      <c r="AG82" s="179"/>
      <c r="AH82" s="178">
        <f t="shared" si="228"/>
        <v>0</v>
      </c>
      <c r="AI82" s="179"/>
      <c r="AJ82" s="180">
        <f t="shared" si="229"/>
        <v>0</v>
      </c>
    </row>
    <row r="83" spans="2:37" x14ac:dyDescent="0.2">
      <c r="B83" s="344"/>
      <c r="C83" s="315"/>
      <c r="D83" s="254" t="s">
        <v>33</v>
      </c>
      <c r="E83" s="318"/>
      <c r="F83" s="268" t="s">
        <v>46</v>
      </c>
      <c r="G83" s="255" t="s">
        <v>46</v>
      </c>
      <c r="H83" s="255" t="s">
        <v>50</v>
      </c>
      <c r="I83" s="271" t="s">
        <v>129</v>
      </c>
      <c r="J83" s="276">
        <f t="shared" si="215"/>
        <v>0</v>
      </c>
      <c r="K83" s="178">
        <f t="shared" si="216"/>
        <v>0</v>
      </c>
      <c r="L83" s="178">
        <f t="shared" si="217"/>
        <v>0</v>
      </c>
      <c r="M83" s="179"/>
      <c r="N83" s="179"/>
      <c r="O83" s="178">
        <f t="shared" si="218"/>
        <v>0</v>
      </c>
      <c r="P83" s="179"/>
      <c r="Q83" s="178">
        <f t="shared" si="219"/>
        <v>0</v>
      </c>
      <c r="R83" s="179"/>
      <c r="S83" s="178">
        <f t="shared" si="220"/>
        <v>0</v>
      </c>
      <c r="T83" s="179"/>
      <c r="U83" s="178">
        <f t="shared" si="221"/>
        <v>0</v>
      </c>
      <c r="V83" s="179"/>
      <c r="W83" s="178">
        <f t="shared" si="222"/>
        <v>0</v>
      </c>
      <c r="X83" s="179"/>
      <c r="Y83" s="178">
        <f t="shared" si="223"/>
        <v>0</v>
      </c>
      <c r="Z83" s="179"/>
      <c r="AA83" s="178">
        <f t="shared" si="224"/>
        <v>0</v>
      </c>
      <c r="AB83" s="179"/>
      <c r="AC83" s="178">
        <f t="shared" si="225"/>
        <v>0</v>
      </c>
      <c r="AD83" s="178">
        <f t="shared" si="226"/>
        <v>0</v>
      </c>
      <c r="AE83" s="179"/>
      <c r="AF83" s="178">
        <f t="shared" si="227"/>
        <v>0</v>
      </c>
      <c r="AG83" s="179"/>
      <c r="AH83" s="178">
        <f t="shared" si="228"/>
        <v>0</v>
      </c>
      <c r="AI83" s="179"/>
      <c r="AJ83" s="180">
        <f t="shared" si="229"/>
        <v>0</v>
      </c>
    </row>
    <row r="84" spans="2:37" ht="13.5" thickBot="1" x14ac:dyDescent="0.25">
      <c r="B84" s="344"/>
      <c r="C84" s="316"/>
      <c r="D84" s="111" t="s">
        <v>27</v>
      </c>
      <c r="E84" s="319"/>
      <c r="F84" s="268" t="s">
        <v>46</v>
      </c>
      <c r="G84" s="255" t="s">
        <v>46</v>
      </c>
      <c r="H84" s="255" t="s">
        <v>27</v>
      </c>
      <c r="I84" s="271" t="s">
        <v>52</v>
      </c>
      <c r="J84" s="277">
        <f t="shared" si="215"/>
        <v>0</v>
      </c>
      <c r="K84" s="185">
        <f t="shared" si="216"/>
        <v>0</v>
      </c>
      <c r="L84" s="185">
        <f t="shared" si="217"/>
        <v>0</v>
      </c>
      <c r="M84" s="186"/>
      <c r="N84" s="186"/>
      <c r="O84" s="185">
        <f t="shared" si="218"/>
        <v>0</v>
      </c>
      <c r="P84" s="186"/>
      <c r="Q84" s="185">
        <f t="shared" si="219"/>
        <v>0</v>
      </c>
      <c r="R84" s="186"/>
      <c r="S84" s="185">
        <f t="shared" si="220"/>
        <v>0</v>
      </c>
      <c r="T84" s="186"/>
      <c r="U84" s="185">
        <f t="shared" si="221"/>
        <v>0</v>
      </c>
      <c r="V84" s="186"/>
      <c r="W84" s="185">
        <f t="shared" si="222"/>
        <v>0</v>
      </c>
      <c r="X84" s="186"/>
      <c r="Y84" s="185">
        <f t="shared" si="223"/>
        <v>0</v>
      </c>
      <c r="Z84" s="186"/>
      <c r="AA84" s="185">
        <f t="shared" si="224"/>
        <v>0</v>
      </c>
      <c r="AB84" s="186"/>
      <c r="AC84" s="185">
        <f t="shared" si="225"/>
        <v>0</v>
      </c>
      <c r="AD84" s="185">
        <f t="shared" si="226"/>
        <v>0</v>
      </c>
      <c r="AE84" s="186"/>
      <c r="AF84" s="185">
        <f t="shared" si="227"/>
        <v>0</v>
      </c>
      <c r="AG84" s="186"/>
      <c r="AH84" s="185">
        <f t="shared" si="228"/>
        <v>0</v>
      </c>
      <c r="AI84" s="186"/>
      <c r="AJ84" s="187">
        <f t="shared" si="229"/>
        <v>0</v>
      </c>
    </row>
    <row r="85" spans="2:37" ht="13.5" thickBot="1" x14ac:dyDescent="0.25">
      <c r="B85" s="344"/>
      <c r="C85" s="314" t="s">
        <v>34</v>
      </c>
      <c r="D85" s="109" t="s">
        <v>30</v>
      </c>
      <c r="E85" s="317" t="s">
        <v>35</v>
      </c>
      <c r="F85" s="268" t="s">
        <v>46</v>
      </c>
      <c r="G85" s="255" t="s">
        <v>70</v>
      </c>
      <c r="H85" s="257" t="s">
        <v>151</v>
      </c>
      <c r="I85" s="256" t="s">
        <v>130</v>
      </c>
      <c r="J85" s="272">
        <f>SUM(M85, N85, P85, R85, T85, V85, X85, Z85, AB85, AE85, AG85, AI85)</f>
        <v>0</v>
      </c>
      <c r="K85" s="272">
        <f>SUM(M85, N85, P85, R85, T85, V85)</f>
        <v>0</v>
      </c>
      <c r="L85" s="272">
        <f>SUM(X85, Z85, AB85, AE85, AG85, AI85)</f>
        <v>0</v>
      </c>
      <c r="M85" s="273">
        <f>SUM(M86:M89)</f>
        <v>0</v>
      </c>
      <c r="N85" s="273">
        <f t="shared" ref="N85:AI85" si="230">SUM(N86:N89)</f>
        <v>0</v>
      </c>
      <c r="O85" s="272">
        <f>SUM(M85, N85)</f>
        <v>0</v>
      </c>
      <c r="P85" s="273">
        <f t="shared" si="230"/>
        <v>0</v>
      </c>
      <c r="Q85" s="272">
        <f>SUM(M85, N85, P85)</f>
        <v>0</v>
      </c>
      <c r="R85" s="273">
        <f t="shared" si="230"/>
        <v>0</v>
      </c>
      <c r="S85" s="272">
        <f>SUM(M85, N85, P85, R85)</f>
        <v>0</v>
      </c>
      <c r="T85" s="273">
        <f t="shared" si="230"/>
        <v>0</v>
      </c>
      <c r="U85" s="272">
        <f>SUM(M85, N85, P85, R85, T85)</f>
        <v>0</v>
      </c>
      <c r="V85" s="273">
        <f>SUM(V86:V89)</f>
        <v>0</v>
      </c>
      <c r="W85" s="272">
        <f>SUM(R85, T85, V85)</f>
        <v>0</v>
      </c>
      <c r="X85" s="273">
        <f t="shared" si="230"/>
        <v>0</v>
      </c>
      <c r="Y85" s="272">
        <f>SUM(M85, N85, P85, R85, T85, V85, X85)</f>
        <v>0</v>
      </c>
      <c r="Z85" s="273">
        <f t="shared" si="230"/>
        <v>0</v>
      </c>
      <c r="AA85" s="272">
        <f>SUM(M85, N85, P85, R85, T85, V85, X85, Z85)</f>
        <v>0</v>
      </c>
      <c r="AB85" s="273">
        <f t="shared" si="230"/>
        <v>0</v>
      </c>
      <c r="AC85" s="272">
        <f>SUM(X85, Z85, AB85)</f>
        <v>0</v>
      </c>
      <c r="AD85" s="272">
        <f>SUM(M85, N85, P85, R85, T85, V85, X85, Z85, AB85)</f>
        <v>0</v>
      </c>
      <c r="AE85" s="273">
        <f t="shared" si="230"/>
        <v>0</v>
      </c>
      <c r="AF85" s="272">
        <f>SUM(M85, N85, P85, R85, T85, V85, X85, Z85, AB85, AE85)</f>
        <v>0</v>
      </c>
      <c r="AG85" s="273">
        <f t="shared" si="230"/>
        <v>0</v>
      </c>
      <c r="AH85" s="272">
        <f>SUM(M85, N85, P85, R85, T85, V85, X85, Z85, AB85, AE85, AG85)</f>
        <v>0</v>
      </c>
      <c r="AI85" s="273">
        <f t="shared" si="230"/>
        <v>0</v>
      </c>
      <c r="AJ85" s="274">
        <f>SUM(AE85, AG85, AI85)</f>
        <v>0</v>
      </c>
    </row>
    <row r="86" spans="2:37" ht="13.5" thickTop="1" x14ac:dyDescent="0.2">
      <c r="B86" s="344"/>
      <c r="C86" s="315"/>
      <c r="D86" s="112" t="s">
        <v>26</v>
      </c>
      <c r="E86" s="318"/>
      <c r="F86" s="268" t="s">
        <v>46</v>
      </c>
      <c r="G86" s="255" t="s">
        <v>46</v>
      </c>
      <c r="H86" s="255" t="s">
        <v>26</v>
      </c>
      <c r="I86" s="256" t="s">
        <v>53</v>
      </c>
      <c r="J86" s="178">
        <f t="shared" ref="J86:J89" si="231">SUM(M86, N86, P86, R86, T86, V86, X86, Z86, AB86, AE86, AG86, AI86)</f>
        <v>0</v>
      </c>
      <c r="K86" s="178">
        <f t="shared" ref="K86:K89" si="232">SUM(M86, N86, P86, R86, T86, V86)</f>
        <v>0</v>
      </c>
      <c r="L86" s="178">
        <f t="shared" ref="L86:L89" si="233">SUM(X86, Z86, AB86, AE86, AG86, AI86)</f>
        <v>0</v>
      </c>
      <c r="M86" s="179"/>
      <c r="N86" s="179"/>
      <c r="O86" s="178">
        <f t="shared" ref="O86:O89" si="234">SUM(M86, N86)</f>
        <v>0</v>
      </c>
      <c r="P86" s="179"/>
      <c r="Q86" s="178">
        <f t="shared" ref="Q86:Q89" si="235">SUM(M86, N86, P86)</f>
        <v>0</v>
      </c>
      <c r="R86" s="179"/>
      <c r="S86" s="178">
        <f t="shared" ref="S86:S89" si="236">SUM(M86, N86, P86, R86)</f>
        <v>0</v>
      </c>
      <c r="T86" s="179"/>
      <c r="U86" s="178">
        <f t="shared" ref="U86:U89" si="237">SUM(M86, N86, P86, R86, T86)</f>
        <v>0</v>
      </c>
      <c r="V86" s="179"/>
      <c r="W86" s="178">
        <f t="shared" ref="W86:W89" si="238">SUM(R86, T86, V86)</f>
        <v>0</v>
      </c>
      <c r="X86" s="179"/>
      <c r="Y86" s="178">
        <f t="shared" ref="Y86:Y89" si="239">SUM(M86, N86, P86, R86, T86, V86, X86)</f>
        <v>0</v>
      </c>
      <c r="Z86" s="179"/>
      <c r="AA86" s="178">
        <f t="shared" ref="AA86:AA89" si="240">SUM(M86, N86, P86, R86, T86, V86, X86, Z86)</f>
        <v>0</v>
      </c>
      <c r="AB86" s="179"/>
      <c r="AC86" s="178">
        <f t="shared" ref="AC86:AC89" si="241">SUM(X86, Z86, AB86)</f>
        <v>0</v>
      </c>
      <c r="AD86" s="178">
        <f t="shared" ref="AD86:AD89" si="242">SUM(M86, N86, P86, R86, T86, V86, X86, Z86, AB86)</f>
        <v>0</v>
      </c>
      <c r="AE86" s="179"/>
      <c r="AF86" s="178">
        <f t="shared" ref="AF86:AF89" si="243">SUM(M86, N86, P86, R86, T86, V86, X86, Z86, AB86, AE86)</f>
        <v>0</v>
      </c>
      <c r="AG86" s="179"/>
      <c r="AH86" s="178">
        <f t="shared" ref="AH86:AH89" si="244">SUM(M86, N86, P86, R86, T86, V86, X86, Z86, AB86, AE86, AG86)</f>
        <v>0</v>
      </c>
      <c r="AI86" s="179"/>
      <c r="AJ86" s="180">
        <f t="shared" ref="AJ86:AJ89" si="245">SUM(AE86, AG86, AI86)</f>
        <v>0</v>
      </c>
    </row>
    <row r="87" spans="2:37" x14ac:dyDescent="0.2">
      <c r="B87" s="344"/>
      <c r="C87" s="315"/>
      <c r="D87" s="254" t="s">
        <v>32</v>
      </c>
      <c r="E87" s="318"/>
      <c r="F87" s="268" t="s">
        <v>46</v>
      </c>
      <c r="G87" s="255" t="s">
        <v>46</v>
      </c>
      <c r="H87" s="255" t="s">
        <v>49</v>
      </c>
      <c r="I87" s="256" t="s">
        <v>53</v>
      </c>
      <c r="J87" s="178">
        <f t="shared" si="231"/>
        <v>0</v>
      </c>
      <c r="K87" s="178">
        <f t="shared" si="232"/>
        <v>0</v>
      </c>
      <c r="L87" s="178">
        <f t="shared" si="233"/>
        <v>0</v>
      </c>
      <c r="M87" s="179"/>
      <c r="N87" s="179"/>
      <c r="O87" s="178">
        <f t="shared" si="234"/>
        <v>0</v>
      </c>
      <c r="P87" s="179"/>
      <c r="Q87" s="178">
        <f t="shared" si="235"/>
        <v>0</v>
      </c>
      <c r="R87" s="179"/>
      <c r="S87" s="178">
        <f t="shared" si="236"/>
        <v>0</v>
      </c>
      <c r="T87" s="179"/>
      <c r="U87" s="178">
        <f t="shared" si="237"/>
        <v>0</v>
      </c>
      <c r="V87" s="179"/>
      <c r="W87" s="178">
        <f t="shared" si="238"/>
        <v>0</v>
      </c>
      <c r="X87" s="179"/>
      <c r="Y87" s="178">
        <f t="shared" si="239"/>
        <v>0</v>
      </c>
      <c r="Z87" s="179"/>
      <c r="AA87" s="178">
        <f t="shared" si="240"/>
        <v>0</v>
      </c>
      <c r="AB87" s="179"/>
      <c r="AC87" s="178">
        <f t="shared" si="241"/>
        <v>0</v>
      </c>
      <c r="AD87" s="178">
        <f t="shared" si="242"/>
        <v>0</v>
      </c>
      <c r="AE87" s="179"/>
      <c r="AF87" s="178">
        <f t="shared" si="243"/>
        <v>0</v>
      </c>
      <c r="AG87" s="179"/>
      <c r="AH87" s="178">
        <f t="shared" si="244"/>
        <v>0</v>
      </c>
      <c r="AI87" s="179"/>
      <c r="AJ87" s="180">
        <f t="shared" si="245"/>
        <v>0</v>
      </c>
    </row>
    <row r="88" spans="2:37" x14ac:dyDescent="0.2">
      <c r="B88" s="344"/>
      <c r="C88" s="315"/>
      <c r="D88" s="258" t="s">
        <v>33</v>
      </c>
      <c r="E88" s="318"/>
      <c r="F88" s="268" t="s">
        <v>46</v>
      </c>
      <c r="G88" s="259" t="s">
        <v>46</v>
      </c>
      <c r="H88" s="259" t="s">
        <v>50</v>
      </c>
      <c r="I88" s="260" t="s">
        <v>130</v>
      </c>
      <c r="J88" s="178">
        <f t="shared" si="231"/>
        <v>0</v>
      </c>
      <c r="K88" s="178">
        <f t="shared" si="232"/>
        <v>0</v>
      </c>
      <c r="L88" s="178">
        <f t="shared" si="233"/>
        <v>0</v>
      </c>
      <c r="M88" s="179"/>
      <c r="N88" s="179"/>
      <c r="O88" s="178">
        <f t="shared" si="234"/>
        <v>0</v>
      </c>
      <c r="P88" s="179"/>
      <c r="Q88" s="178">
        <f t="shared" si="235"/>
        <v>0</v>
      </c>
      <c r="R88" s="179"/>
      <c r="S88" s="178">
        <f t="shared" si="236"/>
        <v>0</v>
      </c>
      <c r="T88" s="179"/>
      <c r="U88" s="178">
        <f t="shared" si="237"/>
        <v>0</v>
      </c>
      <c r="V88" s="179"/>
      <c r="W88" s="178">
        <f t="shared" si="238"/>
        <v>0</v>
      </c>
      <c r="X88" s="179"/>
      <c r="Y88" s="178">
        <f t="shared" si="239"/>
        <v>0</v>
      </c>
      <c r="Z88" s="179"/>
      <c r="AA88" s="178">
        <f t="shared" si="240"/>
        <v>0</v>
      </c>
      <c r="AB88" s="179"/>
      <c r="AC88" s="178">
        <f t="shared" si="241"/>
        <v>0</v>
      </c>
      <c r="AD88" s="178">
        <f t="shared" si="242"/>
        <v>0</v>
      </c>
      <c r="AE88" s="179"/>
      <c r="AF88" s="178">
        <f t="shared" si="243"/>
        <v>0</v>
      </c>
      <c r="AG88" s="179"/>
      <c r="AH88" s="178">
        <f t="shared" si="244"/>
        <v>0</v>
      </c>
      <c r="AI88" s="179"/>
      <c r="AJ88" s="180">
        <f t="shared" si="245"/>
        <v>0</v>
      </c>
    </row>
    <row r="89" spans="2:37" ht="13.5" thickBot="1" x14ac:dyDescent="0.25">
      <c r="B89" s="345"/>
      <c r="C89" s="316"/>
      <c r="D89" s="111" t="s">
        <v>27</v>
      </c>
      <c r="E89" s="319"/>
      <c r="F89" s="270" t="s">
        <v>46</v>
      </c>
      <c r="G89" s="184" t="s">
        <v>46</v>
      </c>
      <c r="H89" s="184" t="s">
        <v>27</v>
      </c>
      <c r="I89" s="261" t="s">
        <v>53</v>
      </c>
      <c r="J89" s="185">
        <f t="shared" si="231"/>
        <v>0</v>
      </c>
      <c r="K89" s="185">
        <f t="shared" si="232"/>
        <v>0</v>
      </c>
      <c r="L89" s="185">
        <f t="shared" si="233"/>
        <v>0</v>
      </c>
      <c r="M89" s="186"/>
      <c r="N89" s="186"/>
      <c r="O89" s="185">
        <f t="shared" si="234"/>
        <v>0</v>
      </c>
      <c r="P89" s="186"/>
      <c r="Q89" s="185">
        <f t="shared" si="235"/>
        <v>0</v>
      </c>
      <c r="R89" s="186"/>
      <c r="S89" s="185">
        <f t="shared" si="236"/>
        <v>0</v>
      </c>
      <c r="T89" s="186"/>
      <c r="U89" s="185">
        <f t="shared" si="237"/>
        <v>0</v>
      </c>
      <c r="V89" s="186"/>
      <c r="W89" s="185">
        <f t="shared" si="238"/>
        <v>0</v>
      </c>
      <c r="X89" s="186"/>
      <c r="Y89" s="185">
        <f t="shared" si="239"/>
        <v>0</v>
      </c>
      <c r="Z89" s="186"/>
      <c r="AA89" s="185">
        <f t="shared" si="240"/>
        <v>0</v>
      </c>
      <c r="AB89" s="186"/>
      <c r="AC89" s="185">
        <f t="shared" si="241"/>
        <v>0</v>
      </c>
      <c r="AD89" s="185">
        <f t="shared" si="242"/>
        <v>0</v>
      </c>
      <c r="AE89" s="186"/>
      <c r="AF89" s="185">
        <f t="shared" si="243"/>
        <v>0</v>
      </c>
      <c r="AG89" s="186"/>
      <c r="AH89" s="185">
        <f t="shared" si="244"/>
        <v>0</v>
      </c>
      <c r="AI89" s="186"/>
      <c r="AJ89" s="187">
        <f t="shared" si="245"/>
        <v>0</v>
      </c>
    </row>
    <row r="90" spans="2:37" hidden="1" x14ac:dyDescent="0.2">
      <c r="B90" s="168"/>
      <c r="AJ90" s="167"/>
      <c r="AK90" s="167"/>
    </row>
    <row r="91" spans="2:37" ht="15" hidden="1" x14ac:dyDescent="0.2">
      <c r="B91" s="32" t="s">
        <v>57</v>
      </c>
      <c r="AJ91" s="195"/>
    </row>
    <row r="92" spans="2:37" ht="13.5" hidden="1" thickBot="1" x14ac:dyDescent="0.25">
      <c r="G92" s="17" t="s">
        <v>46</v>
      </c>
      <c r="H92" s="17" t="s">
        <v>55</v>
      </c>
      <c r="I92" s="17" t="s">
        <v>46</v>
      </c>
      <c r="J92" s="129" t="s">
        <v>0</v>
      </c>
      <c r="K92" s="129" t="s">
        <v>1</v>
      </c>
      <c r="L92" s="129" t="s">
        <v>2</v>
      </c>
      <c r="M92" s="129" t="s">
        <v>3</v>
      </c>
      <c r="N92" s="129" t="s">
        <v>4</v>
      </c>
      <c r="O92" s="129" t="s">
        <v>5</v>
      </c>
      <c r="P92" s="129" t="s">
        <v>6</v>
      </c>
      <c r="Q92" s="129" t="s">
        <v>7</v>
      </c>
      <c r="R92" s="129" t="s">
        <v>8</v>
      </c>
      <c r="S92" s="129" t="s">
        <v>9</v>
      </c>
      <c r="T92" s="129" t="s">
        <v>10</v>
      </c>
      <c r="U92" s="129" t="s">
        <v>11</v>
      </c>
      <c r="V92" s="129" t="s">
        <v>12</v>
      </c>
      <c r="W92" s="129" t="s">
        <v>47</v>
      </c>
      <c r="X92" s="129" t="s">
        <v>13</v>
      </c>
      <c r="Y92" s="129" t="s">
        <v>14</v>
      </c>
      <c r="Z92" s="129" t="s">
        <v>15</v>
      </c>
      <c r="AA92" s="129" t="s">
        <v>16</v>
      </c>
      <c r="AB92" s="129" t="s">
        <v>17</v>
      </c>
      <c r="AC92" s="129" t="s">
        <v>18</v>
      </c>
      <c r="AD92" s="129" t="s">
        <v>19</v>
      </c>
      <c r="AE92" s="129" t="s">
        <v>20</v>
      </c>
      <c r="AF92" s="129" t="s">
        <v>21</v>
      </c>
      <c r="AG92" s="129" t="s">
        <v>22</v>
      </c>
      <c r="AH92" s="129" t="s">
        <v>23</v>
      </c>
      <c r="AI92" s="129" t="s">
        <v>24</v>
      </c>
      <c r="AJ92" s="196" t="s">
        <v>25</v>
      </c>
    </row>
    <row r="93" spans="2:37" ht="13.5" hidden="1" thickBot="1" x14ac:dyDescent="0.25">
      <c r="B93" s="302" t="s">
        <v>41</v>
      </c>
      <c r="C93" s="303"/>
      <c r="D93" s="27" t="s">
        <v>30</v>
      </c>
      <c r="E93" s="308" t="s">
        <v>31</v>
      </c>
      <c r="G93" s="129" t="s">
        <v>48</v>
      </c>
      <c r="H93" s="134" t="s">
        <v>56</v>
      </c>
      <c r="I93" s="135" t="s">
        <v>52</v>
      </c>
      <c r="J93" s="34">
        <f>SUM(M93, N93, P93, R93, T93, V93, X93, Z93, AB93, AE93, AG93, AI93)/12</f>
        <v>0</v>
      </c>
      <c r="K93" s="34">
        <f>SUM(M93, N93, P93, R93, T93, V93)/6</f>
        <v>0</v>
      </c>
      <c r="L93" s="34">
        <f>SUM(X93, Z93, AB93, AE93, AG93, AI93)/6</f>
        <v>0</v>
      </c>
      <c r="M93" s="25">
        <f>SUM(M94:M97)</f>
        <v>0</v>
      </c>
      <c r="N93" s="25">
        <f>SUM(N94:N97)</f>
        <v>0</v>
      </c>
      <c r="O93" s="34">
        <f>SUM(M93, N93)/2</f>
        <v>0</v>
      </c>
      <c r="P93" s="25">
        <f t="shared" ref="P93:AI93" si="246">SUM(P94:P97)</f>
        <v>0</v>
      </c>
      <c r="Q93" s="34">
        <f>SUM(M93, N93, P93)/3</f>
        <v>0</v>
      </c>
      <c r="R93" s="25">
        <f t="shared" si="246"/>
        <v>0</v>
      </c>
      <c r="S93" s="34">
        <f>SUM(M93, N93, P93, R93)/4</f>
        <v>0</v>
      </c>
      <c r="T93" s="25">
        <f>SUM(T94:T97)</f>
        <v>0</v>
      </c>
      <c r="U93" s="34">
        <f>SUM(M93, N93, P93, R93, T93)/5</f>
        <v>0</v>
      </c>
      <c r="V93" s="25">
        <f t="shared" si="246"/>
        <v>0</v>
      </c>
      <c r="W93" s="34">
        <f>SUM(R93, T93, V93)/3</f>
        <v>0</v>
      </c>
      <c r="X93" s="25">
        <f t="shared" si="246"/>
        <v>0</v>
      </c>
      <c r="Y93" s="34">
        <f>SUM(M93, N93, P93, R93, T93, V93, X93)/7</f>
        <v>0</v>
      </c>
      <c r="Z93" s="25">
        <f t="shared" si="246"/>
        <v>0</v>
      </c>
      <c r="AA93" s="34">
        <f>SUM(M93, N93, P93, R93, T93, V93, X93, Z93)/8</f>
        <v>0</v>
      </c>
      <c r="AB93" s="25">
        <f t="shared" si="246"/>
        <v>0</v>
      </c>
      <c r="AC93" s="34">
        <f>SUM(X93, Z93, AB93)/3</f>
        <v>0</v>
      </c>
      <c r="AD93" s="34">
        <f>SUM(M93, N93, P93, R93, T93, V93, X93, Z93, AB93)/9</f>
        <v>0</v>
      </c>
      <c r="AE93" s="25">
        <f t="shared" si="246"/>
        <v>0</v>
      </c>
      <c r="AF93" s="34">
        <f>SUM(M93, N93, P93, R93, T93, V93, X93, Z93, AB93, AE93)/10</f>
        <v>0</v>
      </c>
      <c r="AG93" s="25">
        <f t="shared" si="246"/>
        <v>0</v>
      </c>
      <c r="AH93" s="34">
        <f>SUM(M93, N93, P93, R93, T93, V93, X93, Z93, AB93, AE93, AG93)/11</f>
        <v>0</v>
      </c>
      <c r="AI93" s="25">
        <f t="shared" si="246"/>
        <v>0</v>
      </c>
      <c r="AJ93" s="191">
        <f>SUM(AE93, AG93, AI93)/3</f>
        <v>0</v>
      </c>
    </row>
    <row r="94" spans="2:37" ht="13.5" hidden="1" thickTop="1" x14ac:dyDescent="0.2">
      <c r="B94" s="304"/>
      <c r="C94" s="305"/>
      <c r="D94" s="28" t="s">
        <v>26</v>
      </c>
      <c r="E94" s="309"/>
      <c r="G94" s="129" t="s">
        <v>46</v>
      </c>
      <c r="H94" s="129" t="s">
        <v>26</v>
      </c>
      <c r="I94" s="135" t="s">
        <v>52</v>
      </c>
      <c r="J94" s="35">
        <f t="shared" ref="J94:J97" si="247">SUM(M94, N94, P94, R94, T94, V94, X94, Z94, AB94, AE94, AG94, AI94)/12</f>
        <v>0</v>
      </c>
      <c r="K94" s="35">
        <f t="shared" ref="K94:K97" si="248">SUM(M94, N94, P94, R94, T94, V94)/6</f>
        <v>0</v>
      </c>
      <c r="L94" s="35">
        <f t="shared" ref="L94:L97" si="249">SUM(X94, Z94, AB94, AE94, AG94, AI94)/6</f>
        <v>0</v>
      </c>
      <c r="M94" s="26"/>
      <c r="N94" s="26"/>
      <c r="O94" s="35">
        <f t="shared" ref="O94:O97" si="250">SUM(M94, N94)/2</f>
        <v>0</v>
      </c>
      <c r="P94" s="26"/>
      <c r="Q94" s="35">
        <f t="shared" ref="Q94:Q97" si="251">SUM(M94, N94, P94)/3</f>
        <v>0</v>
      </c>
      <c r="R94" s="26"/>
      <c r="S94" s="35">
        <f t="shared" ref="S94:S97" si="252">SUM(M94, N94, P94, R94)/4</f>
        <v>0</v>
      </c>
      <c r="T94" s="26"/>
      <c r="U94" s="35">
        <f t="shared" ref="U94:U97" si="253">SUM(M94, N94, P94, R94, T94)/5</f>
        <v>0</v>
      </c>
      <c r="V94" s="26"/>
      <c r="W94" s="35">
        <f t="shared" ref="W94:W97" si="254">SUM(R94, T94, V94)/3</f>
        <v>0</v>
      </c>
      <c r="X94" s="26"/>
      <c r="Y94" s="35">
        <f t="shared" ref="Y94:Y97" si="255">SUM(M94, N94, P94, R94, T94, V94, X94)/7</f>
        <v>0</v>
      </c>
      <c r="Z94" s="26"/>
      <c r="AA94" s="35">
        <f t="shared" ref="AA94:AA97" si="256">SUM(M94, N94, P94, R94, T94, V94, X94, Z94)/8</f>
        <v>0</v>
      </c>
      <c r="AB94" s="26"/>
      <c r="AC94" s="35">
        <f t="shared" ref="AC94:AC97" si="257">SUM(X94, Z94, AB94)/3</f>
        <v>0</v>
      </c>
      <c r="AD94" s="35">
        <f t="shared" ref="AD94:AD97" si="258">SUM(M94, N94, P94, R94, T94, V94, X94, Z94, AB94)/9</f>
        <v>0</v>
      </c>
      <c r="AE94" s="26"/>
      <c r="AF94" s="35">
        <f t="shared" ref="AF94:AF97" si="259">SUM(M94, N94, P94, R94, T94, V94, X94, Z94, AB94, AE94)/10</f>
        <v>0</v>
      </c>
      <c r="AG94" s="26"/>
      <c r="AH94" s="35">
        <f t="shared" ref="AH94:AH97" si="260">SUM(M94, N94, P94, R94, T94, V94, X94, Z94, AB94, AE94, AG94)/11</f>
        <v>0</v>
      </c>
      <c r="AI94" s="26"/>
      <c r="AJ94" s="192">
        <f t="shared" ref="AJ94:AJ97" si="261">SUM(AE94, AG94, AI94)/3</f>
        <v>0</v>
      </c>
    </row>
    <row r="95" spans="2:37" hidden="1" x14ac:dyDescent="0.2">
      <c r="B95" s="304"/>
      <c r="C95" s="305"/>
      <c r="D95" s="29" t="s">
        <v>32</v>
      </c>
      <c r="E95" s="309"/>
      <c r="G95" s="129" t="s">
        <v>46</v>
      </c>
      <c r="H95" s="129" t="s">
        <v>49</v>
      </c>
      <c r="I95" s="135" t="s">
        <v>52</v>
      </c>
      <c r="J95" s="35">
        <f t="shared" si="247"/>
        <v>0</v>
      </c>
      <c r="K95" s="35">
        <f t="shared" si="248"/>
        <v>0</v>
      </c>
      <c r="L95" s="35">
        <f t="shared" si="249"/>
        <v>0</v>
      </c>
      <c r="M95" s="26"/>
      <c r="N95" s="26"/>
      <c r="O95" s="35">
        <f t="shared" si="250"/>
        <v>0</v>
      </c>
      <c r="P95" s="26"/>
      <c r="Q95" s="35">
        <f t="shared" si="251"/>
        <v>0</v>
      </c>
      <c r="R95" s="26"/>
      <c r="S95" s="35">
        <f t="shared" si="252"/>
        <v>0</v>
      </c>
      <c r="T95" s="26"/>
      <c r="U95" s="35">
        <f t="shared" si="253"/>
        <v>0</v>
      </c>
      <c r="V95" s="26"/>
      <c r="W95" s="35">
        <f t="shared" si="254"/>
        <v>0</v>
      </c>
      <c r="X95" s="26"/>
      <c r="Y95" s="35">
        <f t="shared" si="255"/>
        <v>0</v>
      </c>
      <c r="Z95" s="26"/>
      <c r="AA95" s="35">
        <f t="shared" si="256"/>
        <v>0</v>
      </c>
      <c r="AB95" s="26"/>
      <c r="AC95" s="35">
        <f t="shared" si="257"/>
        <v>0</v>
      </c>
      <c r="AD95" s="35">
        <f t="shared" si="258"/>
        <v>0</v>
      </c>
      <c r="AE95" s="26"/>
      <c r="AF95" s="35">
        <f t="shared" si="259"/>
        <v>0</v>
      </c>
      <c r="AG95" s="26"/>
      <c r="AH95" s="35">
        <f t="shared" si="260"/>
        <v>0</v>
      </c>
      <c r="AI95" s="26"/>
      <c r="AJ95" s="192">
        <f t="shared" si="261"/>
        <v>0</v>
      </c>
    </row>
    <row r="96" spans="2:37" hidden="1" x14ac:dyDescent="0.2">
      <c r="B96" s="304"/>
      <c r="C96" s="305"/>
      <c r="D96" s="29" t="s">
        <v>33</v>
      </c>
      <c r="E96" s="309"/>
      <c r="G96" s="129" t="s">
        <v>46</v>
      </c>
      <c r="H96" s="129" t="s">
        <v>50</v>
      </c>
      <c r="I96" s="135" t="s">
        <v>52</v>
      </c>
      <c r="J96" s="35">
        <f t="shared" si="247"/>
        <v>0</v>
      </c>
      <c r="K96" s="35">
        <f t="shared" si="248"/>
        <v>0</v>
      </c>
      <c r="L96" s="35">
        <f t="shared" si="249"/>
        <v>0</v>
      </c>
      <c r="M96" s="26"/>
      <c r="N96" s="26"/>
      <c r="O96" s="35">
        <f t="shared" si="250"/>
        <v>0</v>
      </c>
      <c r="P96" s="26"/>
      <c r="Q96" s="35">
        <f t="shared" si="251"/>
        <v>0</v>
      </c>
      <c r="R96" s="26"/>
      <c r="S96" s="35">
        <f t="shared" si="252"/>
        <v>0</v>
      </c>
      <c r="T96" s="26"/>
      <c r="U96" s="35">
        <f t="shared" si="253"/>
        <v>0</v>
      </c>
      <c r="V96" s="26"/>
      <c r="W96" s="35">
        <f t="shared" si="254"/>
        <v>0</v>
      </c>
      <c r="X96" s="26"/>
      <c r="Y96" s="35">
        <f t="shared" si="255"/>
        <v>0</v>
      </c>
      <c r="Z96" s="26"/>
      <c r="AA96" s="35">
        <f t="shared" si="256"/>
        <v>0</v>
      </c>
      <c r="AB96" s="26"/>
      <c r="AC96" s="35">
        <f t="shared" si="257"/>
        <v>0</v>
      </c>
      <c r="AD96" s="35">
        <f t="shared" si="258"/>
        <v>0</v>
      </c>
      <c r="AE96" s="26"/>
      <c r="AF96" s="35">
        <f t="shared" si="259"/>
        <v>0</v>
      </c>
      <c r="AG96" s="26"/>
      <c r="AH96" s="35">
        <f t="shared" si="260"/>
        <v>0</v>
      </c>
      <c r="AI96" s="26"/>
      <c r="AJ96" s="192">
        <f t="shared" si="261"/>
        <v>0</v>
      </c>
    </row>
    <row r="97" spans="2:36" ht="13.5" hidden="1" thickBot="1" x14ac:dyDescent="0.25">
      <c r="B97" s="306"/>
      <c r="C97" s="307"/>
      <c r="D97" s="30" t="s">
        <v>27</v>
      </c>
      <c r="E97" s="310"/>
      <c r="G97" s="129" t="s">
        <v>46</v>
      </c>
      <c r="H97" s="129" t="s">
        <v>27</v>
      </c>
      <c r="I97" s="135" t="s">
        <v>52</v>
      </c>
      <c r="J97" s="35">
        <f t="shared" si="247"/>
        <v>0</v>
      </c>
      <c r="K97" s="35">
        <f t="shared" si="248"/>
        <v>0</v>
      </c>
      <c r="L97" s="35">
        <f t="shared" si="249"/>
        <v>0</v>
      </c>
      <c r="M97" s="26"/>
      <c r="N97" s="26"/>
      <c r="O97" s="35">
        <f t="shared" si="250"/>
        <v>0</v>
      </c>
      <c r="P97" s="26"/>
      <c r="Q97" s="35">
        <f t="shared" si="251"/>
        <v>0</v>
      </c>
      <c r="R97" s="26"/>
      <c r="S97" s="35">
        <f t="shared" si="252"/>
        <v>0</v>
      </c>
      <c r="T97" s="26"/>
      <c r="U97" s="35">
        <f t="shared" si="253"/>
        <v>0</v>
      </c>
      <c r="V97" s="26"/>
      <c r="W97" s="35">
        <f t="shared" si="254"/>
        <v>0</v>
      </c>
      <c r="X97" s="26"/>
      <c r="Y97" s="35">
        <f t="shared" si="255"/>
        <v>0</v>
      </c>
      <c r="Z97" s="26"/>
      <c r="AA97" s="35">
        <f t="shared" si="256"/>
        <v>0</v>
      </c>
      <c r="AB97" s="26"/>
      <c r="AC97" s="35">
        <f t="shared" si="257"/>
        <v>0</v>
      </c>
      <c r="AD97" s="35">
        <f t="shared" si="258"/>
        <v>0</v>
      </c>
      <c r="AE97" s="26"/>
      <c r="AF97" s="35">
        <f t="shared" si="259"/>
        <v>0</v>
      </c>
      <c r="AG97" s="26"/>
      <c r="AH97" s="35">
        <f t="shared" si="260"/>
        <v>0</v>
      </c>
      <c r="AI97" s="26"/>
      <c r="AJ97" s="192">
        <f t="shared" si="261"/>
        <v>0</v>
      </c>
    </row>
    <row r="98" spans="2:36" ht="13.5" hidden="1" thickBot="1" x14ac:dyDescent="0.25">
      <c r="B98" s="302" t="s">
        <v>42</v>
      </c>
      <c r="C98" s="303"/>
      <c r="D98" s="27" t="s">
        <v>30</v>
      </c>
      <c r="E98" s="308" t="s">
        <v>35</v>
      </c>
      <c r="G98" s="129" t="s">
        <v>51</v>
      </c>
      <c r="H98" s="134" t="s">
        <v>56</v>
      </c>
      <c r="I98" s="135" t="s">
        <v>53</v>
      </c>
      <c r="J98" s="34">
        <f>SUM(M98, N98, P98, R98, T98, V98, X98, Z98, AB98, AE98, AG98, AI98)</f>
        <v>0</v>
      </c>
      <c r="K98" s="34">
        <f>SUM(M98, N98, P98, R98, T98, V98)</f>
        <v>0</v>
      </c>
      <c r="L98" s="34">
        <f>SUM(X98, Z98, AB98, AE98, AG98, AI98)</f>
        <v>0</v>
      </c>
      <c r="M98" s="25">
        <f>SUM(M99:M102)</f>
        <v>0</v>
      </c>
      <c r="N98" s="25">
        <f t="shared" ref="N98:AI98" si="262">SUM(N99:N102)</f>
        <v>0</v>
      </c>
      <c r="O98" s="34">
        <f>SUM(M98, N98)</f>
        <v>0</v>
      </c>
      <c r="P98" s="25">
        <f t="shared" si="262"/>
        <v>0</v>
      </c>
      <c r="Q98" s="34">
        <f>SUM(M98, N98, P98)</f>
        <v>0</v>
      </c>
      <c r="R98" s="25">
        <f t="shared" si="262"/>
        <v>0</v>
      </c>
      <c r="S98" s="34">
        <f>SUM(M98, N98, P98, R98)</f>
        <v>0</v>
      </c>
      <c r="T98" s="25">
        <f t="shared" si="262"/>
        <v>0</v>
      </c>
      <c r="U98" s="34">
        <f>SUM(M98, N98, P98, R98, T98)</f>
        <v>0</v>
      </c>
      <c r="V98" s="25">
        <f>SUM(V99:V102)</f>
        <v>0</v>
      </c>
      <c r="W98" s="34">
        <f>SUM(R98, T98, V98)</f>
        <v>0</v>
      </c>
      <c r="X98" s="25">
        <f t="shared" si="262"/>
        <v>0</v>
      </c>
      <c r="Y98" s="34">
        <f>SUM(M98, N98, P98, R98, T98, V98, X98)</f>
        <v>0</v>
      </c>
      <c r="Z98" s="25">
        <f t="shared" si="262"/>
        <v>0</v>
      </c>
      <c r="AA98" s="34">
        <f>SUM(M98, N98, P98, R98, T98, V98, X98, Z98)</f>
        <v>0</v>
      </c>
      <c r="AB98" s="25">
        <f t="shared" si="262"/>
        <v>0</v>
      </c>
      <c r="AC98" s="34">
        <f>SUM(X98, Z98, AB98)</f>
        <v>0</v>
      </c>
      <c r="AD98" s="34">
        <f>SUM(M98, N98, P98, R98, T98, V98, X98, Z98, AB98)</f>
        <v>0</v>
      </c>
      <c r="AE98" s="25">
        <f t="shared" si="262"/>
        <v>0</v>
      </c>
      <c r="AF98" s="34">
        <f>SUM(M98, N98, P98, R98, T98, V98, X98, Z98, AB98, AE98)</f>
        <v>0</v>
      </c>
      <c r="AG98" s="25">
        <f t="shared" si="262"/>
        <v>0</v>
      </c>
      <c r="AH98" s="34">
        <f>SUM(M98, N98, P98, R98, T98, V98, X98, Z98, AB98, AE98, AG98)</f>
        <v>0</v>
      </c>
      <c r="AI98" s="25">
        <f t="shared" si="262"/>
        <v>0</v>
      </c>
      <c r="AJ98" s="191">
        <f>SUM(AE98, AG98, AI98)</f>
        <v>0</v>
      </c>
    </row>
    <row r="99" spans="2:36" ht="13.5" hidden="1" thickTop="1" x14ac:dyDescent="0.2">
      <c r="B99" s="304"/>
      <c r="C99" s="305"/>
      <c r="D99" s="31" t="s">
        <v>26</v>
      </c>
      <c r="E99" s="309"/>
      <c r="G99" s="129" t="s">
        <v>46</v>
      </c>
      <c r="H99" s="129" t="s">
        <v>26</v>
      </c>
      <c r="I99" s="135" t="s">
        <v>53</v>
      </c>
      <c r="J99" s="35">
        <f t="shared" ref="J99:J102" si="263">SUM(M99, N99, P99, R99, T99, V99, X99, Z99, AB99, AE99, AG99, AI99)</f>
        <v>0</v>
      </c>
      <c r="K99" s="35">
        <f t="shared" ref="K99:K102" si="264">SUM(M99, N99, P99, R99, T99, V99)</f>
        <v>0</v>
      </c>
      <c r="L99" s="35">
        <f t="shared" ref="L99:L102" si="265">SUM(X99, Z99, AB99, AE99, AG99, AI99)</f>
        <v>0</v>
      </c>
      <c r="M99" s="26"/>
      <c r="N99" s="26"/>
      <c r="O99" s="35">
        <f t="shared" ref="O99:O102" si="266">SUM(M99, N99)</f>
        <v>0</v>
      </c>
      <c r="P99" s="26"/>
      <c r="Q99" s="35">
        <f t="shared" ref="Q99:Q102" si="267">SUM(M99, N99, P99)</f>
        <v>0</v>
      </c>
      <c r="R99" s="26"/>
      <c r="S99" s="35">
        <f t="shared" ref="S99:S102" si="268">SUM(M99, N99, P99, R99)</f>
        <v>0</v>
      </c>
      <c r="T99" s="26"/>
      <c r="U99" s="35">
        <f t="shared" ref="U99:U102" si="269">SUM(M99, N99, P99, R99, T99)</f>
        <v>0</v>
      </c>
      <c r="V99" s="26"/>
      <c r="W99" s="35">
        <f t="shared" ref="W99:W102" si="270">SUM(R99, T99, V99)</f>
        <v>0</v>
      </c>
      <c r="X99" s="26"/>
      <c r="Y99" s="35">
        <f t="shared" ref="Y99:Y102" si="271">SUM(M99, N99, P99, R99, T99, V99, X99)</f>
        <v>0</v>
      </c>
      <c r="Z99" s="26"/>
      <c r="AA99" s="35">
        <f t="shared" ref="AA99:AA102" si="272">SUM(M99, N99, P99, R99, T99, V99, X99, Z99)</f>
        <v>0</v>
      </c>
      <c r="AB99" s="26"/>
      <c r="AC99" s="35">
        <f t="shared" ref="AC99:AC102" si="273">SUM(X99, Z99, AB99)</f>
        <v>0</v>
      </c>
      <c r="AD99" s="35">
        <f t="shared" ref="AD99:AD102" si="274">SUM(M99, N99, P99, R99, T99, V99, X99, Z99, AB99)</f>
        <v>0</v>
      </c>
      <c r="AE99" s="26"/>
      <c r="AF99" s="35">
        <f t="shared" ref="AF99:AF102" si="275">SUM(M99, N99, P99, R99, T99, V99, X99, Z99, AB99, AE99)</f>
        <v>0</v>
      </c>
      <c r="AG99" s="26"/>
      <c r="AH99" s="35">
        <f t="shared" ref="AH99:AH102" si="276">SUM(M99, N99, P99, R99, T99, V99, X99, Z99, AB99, AE99, AG99)</f>
        <v>0</v>
      </c>
      <c r="AI99" s="26"/>
      <c r="AJ99" s="192">
        <f t="shared" ref="AJ99:AJ102" si="277">SUM(AE99, AG99, AI99)</f>
        <v>0</v>
      </c>
    </row>
    <row r="100" spans="2:36" hidden="1" x14ac:dyDescent="0.2">
      <c r="B100" s="304"/>
      <c r="C100" s="305"/>
      <c r="D100" s="29" t="s">
        <v>32</v>
      </c>
      <c r="E100" s="309"/>
      <c r="G100" s="129" t="s">
        <v>46</v>
      </c>
      <c r="H100" s="129" t="s">
        <v>49</v>
      </c>
      <c r="I100" s="135" t="s">
        <v>53</v>
      </c>
      <c r="J100" s="35">
        <f t="shared" si="263"/>
        <v>0</v>
      </c>
      <c r="K100" s="35">
        <f t="shared" si="264"/>
        <v>0</v>
      </c>
      <c r="L100" s="35">
        <f t="shared" si="265"/>
        <v>0</v>
      </c>
      <c r="M100" s="26"/>
      <c r="N100" s="26"/>
      <c r="O100" s="35">
        <f t="shared" si="266"/>
        <v>0</v>
      </c>
      <c r="P100" s="26"/>
      <c r="Q100" s="35">
        <f t="shared" si="267"/>
        <v>0</v>
      </c>
      <c r="R100" s="26"/>
      <c r="S100" s="35">
        <f t="shared" si="268"/>
        <v>0</v>
      </c>
      <c r="T100" s="26"/>
      <c r="U100" s="35">
        <f t="shared" si="269"/>
        <v>0</v>
      </c>
      <c r="V100" s="26"/>
      <c r="W100" s="35">
        <f t="shared" si="270"/>
        <v>0</v>
      </c>
      <c r="X100" s="26"/>
      <c r="Y100" s="35">
        <f t="shared" si="271"/>
        <v>0</v>
      </c>
      <c r="Z100" s="26"/>
      <c r="AA100" s="35">
        <f t="shared" si="272"/>
        <v>0</v>
      </c>
      <c r="AB100" s="26"/>
      <c r="AC100" s="35">
        <f t="shared" si="273"/>
        <v>0</v>
      </c>
      <c r="AD100" s="35">
        <f t="shared" si="274"/>
        <v>0</v>
      </c>
      <c r="AE100" s="26"/>
      <c r="AF100" s="35">
        <f t="shared" si="275"/>
        <v>0</v>
      </c>
      <c r="AG100" s="26"/>
      <c r="AH100" s="35">
        <f t="shared" si="276"/>
        <v>0</v>
      </c>
      <c r="AI100" s="26"/>
      <c r="AJ100" s="192">
        <f t="shared" si="277"/>
        <v>0</v>
      </c>
    </row>
    <row r="101" spans="2:36" hidden="1" x14ac:dyDescent="0.2">
      <c r="B101" s="304"/>
      <c r="C101" s="305"/>
      <c r="D101" s="29" t="s">
        <v>33</v>
      </c>
      <c r="E101" s="309"/>
      <c r="G101" s="129" t="s">
        <v>46</v>
      </c>
      <c r="H101" s="129" t="s">
        <v>50</v>
      </c>
      <c r="I101" s="135" t="s">
        <v>53</v>
      </c>
      <c r="J101" s="35">
        <f t="shared" si="263"/>
        <v>0</v>
      </c>
      <c r="K101" s="35">
        <f t="shared" si="264"/>
        <v>0</v>
      </c>
      <c r="L101" s="35">
        <f t="shared" si="265"/>
        <v>0</v>
      </c>
      <c r="M101" s="26"/>
      <c r="N101" s="26"/>
      <c r="O101" s="35">
        <f t="shared" si="266"/>
        <v>0</v>
      </c>
      <c r="P101" s="26"/>
      <c r="Q101" s="35">
        <f t="shared" si="267"/>
        <v>0</v>
      </c>
      <c r="R101" s="26"/>
      <c r="S101" s="35">
        <f t="shared" si="268"/>
        <v>0</v>
      </c>
      <c r="T101" s="26"/>
      <c r="U101" s="35">
        <f t="shared" si="269"/>
        <v>0</v>
      </c>
      <c r="V101" s="26"/>
      <c r="W101" s="35">
        <f t="shared" si="270"/>
        <v>0</v>
      </c>
      <c r="X101" s="26"/>
      <c r="Y101" s="35">
        <f t="shared" si="271"/>
        <v>0</v>
      </c>
      <c r="Z101" s="26"/>
      <c r="AA101" s="35">
        <f t="shared" si="272"/>
        <v>0</v>
      </c>
      <c r="AB101" s="26"/>
      <c r="AC101" s="35">
        <f t="shared" si="273"/>
        <v>0</v>
      </c>
      <c r="AD101" s="35">
        <f t="shared" si="274"/>
        <v>0</v>
      </c>
      <c r="AE101" s="26"/>
      <c r="AF101" s="35">
        <f t="shared" si="275"/>
        <v>0</v>
      </c>
      <c r="AG101" s="26"/>
      <c r="AH101" s="35">
        <f t="shared" si="276"/>
        <v>0</v>
      </c>
      <c r="AI101" s="26"/>
      <c r="AJ101" s="192">
        <f t="shared" si="277"/>
        <v>0</v>
      </c>
    </row>
    <row r="102" spans="2:36" ht="13.5" hidden="1" thickBot="1" x14ac:dyDescent="0.25">
      <c r="B102" s="306"/>
      <c r="C102" s="307"/>
      <c r="D102" s="30" t="s">
        <v>27</v>
      </c>
      <c r="E102" s="310"/>
      <c r="G102" s="129" t="s">
        <v>46</v>
      </c>
      <c r="H102" s="129" t="s">
        <v>27</v>
      </c>
      <c r="I102" s="135" t="s">
        <v>53</v>
      </c>
      <c r="J102" s="35">
        <f t="shared" si="263"/>
        <v>0</v>
      </c>
      <c r="K102" s="35">
        <f t="shared" si="264"/>
        <v>0</v>
      </c>
      <c r="L102" s="35">
        <f t="shared" si="265"/>
        <v>0</v>
      </c>
      <c r="M102" s="26"/>
      <c r="N102" s="26"/>
      <c r="O102" s="35">
        <f t="shared" si="266"/>
        <v>0</v>
      </c>
      <c r="P102" s="26"/>
      <c r="Q102" s="35">
        <f t="shared" si="267"/>
        <v>0</v>
      </c>
      <c r="R102" s="26"/>
      <c r="S102" s="35">
        <f t="shared" si="268"/>
        <v>0</v>
      </c>
      <c r="T102" s="26"/>
      <c r="U102" s="35">
        <f t="shared" si="269"/>
        <v>0</v>
      </c>
      <c r="V102" s="26"/>
      <c r="W102" s="35">
        <f t="shared" si="270"/>
        <v>0</v>
      </c>
      <c r="X102" s="26"/>
      <c r="Y102" s="35">
        <f t="shared" si="271"/>
        <v>0</v>
      </c>
      <c r="Z102" s="26"/>
      <c r="AA102" s="35">
        <f t="shared" si="272"/>
        <v>0</v>
      </c>
      <c r="AB102" s="26"/>
      <c r="AC102" s="35">
        <f t="shared" si="273"/>
        <v>0</v>
      </c>
      <c r="AD102" s="35">
        <f t="shared" si="274"/>
        <v>0</v>
      </c>
      <c r="AE102" s="26"/>
      <c r="AF102" s="35">
        <f t="shared" si="275"/>
        <v>0</v>
      </c>
      <c r="AG102" s="26"/>
      <c r="AH102" s="35">
        <f t="shared" si="276"/>
        <v>0</v>
      </c>
      <c r="AI102" s="26"/>
      <c r="AJ102" s="192">
        <f t="shared" si="277"/>
        <v>0</v>
      </c>
    </row>
    <row r="103" spans="2:36" hidden="1" x14ac:dyDescent="0.2">
      <c r="B103" s="23" t="s">
        <v>54</v>
      </c>
      <c r="C103" s="18"/>
      <c r="D103" s="18"/>
      <c r="E103" s="18"/>
      <c r="F103" s="18"/>
      <c r="G103" s="18"/>
      <c r="H103" s="19"/>
      <c r="I103" s="20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2:36" hidden="1" x14ac:dyDescent="0.2">
      <c r="G104" s="129" t="s">
        <v>46</v>
      </c>
      <c r="H104" s="129" t="s">
        <v>26</v>
      </c>
      <c r="I104" s="135" t="s">
        <v>46</v>
      </c>
      <c r="J104" s="39" t="s">
        <v>46</v>
      </c>
      <c r="K104" s="39" t="s">
        <v>46</v>
      </c>
      <c r="L104" s="39" t="s">
        <v>46</v>
      </c>
      <c r="M104" s="40" t="s">
        <v>46</v>
      </c>
      <c r="N104" s="40" t="s">
        <v>46</v>
      </c>
      <c r="O104" s="39" t="s">
        <v>46</v>
      </c>
      <c r="P104" s="40" t="s">
        <v>46</v>
      </c>
      <c r="Q104" s="39" t="s">
        <v>46</v>
      </c>
      <c r="R104" s="40" t="s">
        <v>46</v>
      </c>
      <c r="S104" s="39" t="s">
        <v>46</v>
      </c>
      <c r="T104" s="40" t="s">
        <v>46</v>
      </c>
      <c r="U104" s="39" t="s">
        <v>46</v>
      </c>
      <c r="V104" s="40" t="s">
        <v>46</v>
      </c>
      <c r="W104" s="39" t="s">
        <v>46</v>
      </c>
      <c r="X104" s="40" t="s">
        <v>46</v>
      </c>
      <c r="Y104" s="39" t="s">
        <v>46</v>
      </c>
      <c r="Z104" s="40" t="s">
        <v>46</v>
      </c>
      <c r="AA104" s="39" t="s">
        <v>46</v>
      </c>
      <c r="AB104" s="40" t="s">
        <v>46</v>
      </c>
      <c r="AC104" s="39" t="s">
        <v>46</v>
      </c>
      <c r="AD104" s="39" t="s">
        <v>46</v>
      </c>
      <c r="AE104" s="40" t="s">
        <v>46</v>
      </c>
      <c r="AF104" s="39" t="s">
        <v>46</v>
      </c>
      <c r="AG104" s="40" t="s">
        <v>46</v>
      </c>
      <c r="AH104" s="39" t="s">
        <v>46</v>
      </c>
      <c r="AI104" s="40" t="s">
        <v>46</v>
      </c>
      <c r="AJ104" s="197" t="s">
        <v>46</v>
      </c>
    </row>
    <row r="105" spans="2:36" hidden="1" x14ac:dyDescent="0.2">
      <c r="G105" s="129" t="s">
        <v>46</v>
      </c>
      <c r="H105" s="129" t="s">
        <v>49</v>
      </c>
      <c r="I105" s="135" t="s">
        <v>46</v>
      </c>
      <c r="J105" s="39" t="s">
        <v>46</v>
      </c>
      <c r="K105" s="39" t="s">
        <v>46</v>
      </c>
      <c r="L105" s="39" t="s">
        <v>46</v>
      </c>
      <c r="M105" s="40" t="s">
        <v>46</v>
      </c>
      <c r="N105" s="40" t="s">
        <v>46</v>
      </c>
      <c r="O105" s="39" t="s">
        <v>46</v>
      </c>
      <c r="P105" s="40" t="s">
        <v>46</v>
      </c>
      <c r="Q105" s="39" t="s">
        <v>46</v>
      </c>
      <c r="R105" s="40" t="s">
        <v>46</v>
      </c>
      <c r="S105" s="39" t="s">
        <v>46</v>
      </c>
      <c r="T105" s="40" t="s">
        <v>46</v>
      </c>
      <c r="U105" s="39" t="s">
        <v>46</v>
      </c>
      <c r="V105" s="40" t="s">
        <v>46</v>
      </c>
      <c r="W105" s="39" t="s">
        <v>46</v>
      </c>
      <c r="X105" s="40" t="s">
        <v>46</v>
      </c>
      <c r="Y105" s="39" t="s">
        <v>46</v>
      </c>
      <c r="Z105" s="40" t="s">
        <v>46</v>
      </c>
      <c r="AA105" s="39" t="s">
        <v>46</v>
      </c>
      <c r="AB105" s="40" t="s">
        <v>46</v>
      </c>
      <c r="AC105" s="39" t="s">
        <v>46</v>
      </c>
      <c r="AD105" s="39" t="s">
        <v>46</v>
      </c>
      <c r="AE105" s="40" t="s">
        <v>46</v>
      </c>
      <c r="AF105" s="39" t="s">
        <v>46</v>
      </c>
      <c r="AG105" s="40" t="s">
        <v>46</v>
      </c>
      <c r="AH105" s="39" t="s">
        <v>46</v>
      </c>
      <c r="AI105" s="40" t="s">
        <v>46</v>
      </c>
      <c r="AJ105" s="197" t="s">
        <v>46</v>
      </c>
    </row>
    <row r="106" spans="2:36" hidden="1" x14ac:dyDescent="0.2">
      <c r="G106" s="129" t="s">
        <v>46</v>
      </c>
      <c r="H106" s="129" t="s">
        <v>50</v>
      </c>
      <c r="I106" s="135" t="s">
        <v>46</v>
      </c>
      <c r="J106" s="39" t="s">
        <v>46</v>
      </c>
      <c r="K106" s="39" t="s">
        <v>46</v>
      </c>
      <c r="L106" s="39" t="s">
        <v>46</v>
      </c>
      <c r="M106" s="40" t="s">
        <v>46</v>
      </c>
      <c r="N106" s="40" t="s">
        <v>46</v>
      </c>
      <c r="O106" s="39" t="s">
        <v>46</v>
      </c>
      <c r="P106" s="40" t="s">
        <v>46</v>
      </c>
      <c r="Q106" s="39" t="s">
        <v>46</v>
      </c>
      <c r="R106" s="40" t="s">
        <v>46</v>
      </c>
      <c r="S106" s="39" t="s">
        <v>46</v>
      </c>
      <c r="T106" s="40" t="s">
        <v>46</v>
      </c>
      <c r="U106" s="39" t="s">
        <v>46</v>
      </c>
      <c r="V106" s="40" t="s">
        <v>46</v>
      </c>
      <c r="W106" s="39" t="s">
        <v>46</v>
      </c>
      <c r="X106" s="40" t="s">
        <v>46</v>
      </c>
      <c r="Y106" s="39" t="s">
        <v>46</v>
      </c>
      <c r="Z106" s="40" t="s">
        <v>46</v>
      </c>
      <c r="AA106" s="39" t="s">
        <v>46</v>
      </c>
      <c r="AB106" s="40" t="s">
        <v>46</v>
      </c>
      <c r="AC106" s="39" t="s">
        <v>46</v>
      </c>
      <c r="AD106" s="39" t="s">
        <v>46</v>
      </c>
      <c r="AE106" s="40" t="s">
        <v>46</v>
      </c>
      <c r="AF106" s="39" t="s">
        <v>46</v>
      </c>
      <c r="AG106" s="40" t="s">
        <v>46</v>
      </c>
      <c r="AH106" s="39" t="s">
        <v>46</v>
      </c>
      <c r="AI106" s="40" t="s">
        <v>46</v>
      </c>
      <c r="AJ106" s="197" t="s">
        <v>46</v>
      </c>
    </row>
    <row r="107" spans="2:36" ht="13.5" hidden="1" thickBot="1" x14ac:dyDescent="0.25">
      <c r="G107" s="129" t="s">
        <v>46</v>
      </c>
      <c r="H107" s="129" t="s">
        <v>27</v>
      </c>
      <c r="I107" s="135" t="s">
        <v>46</v>
      </c>
      <c r="J107" s="39" t="s">
        <v>46</v>
      </c>
      <c r="K107" s="39" t="s">
        <v>46</v>
      </c>
      <c r="L107" s="39" t="s">
        <v>46</v>
      </c>
      <c r="M107" s="40" t="s">
        <v>46</v>
      </c>
      <c r="N107" s="40" t="s">
        <v>46</v>
      </c>
      <c r="O107" s="39" t="s">
        <v>46</v>
      </c>
      <c r="P107" s="40" t="s">
        <v>46</v>
      </c>
      <c r="Q107" s="39" t="s">
        <v>46</v>
      </c>
      <c r="R107" s="40" t="s">
        <v>46</v>
      </c>
      <c r="S107" s="39" t="s">
        <v>46</v>
      </c>
      <c r="T107" s="40" t="s">
        <v>46</v>
      </c>
      <c r="U107" s="39" t="s">
        <v>46</v>
      </c>
      <c r="V107" s="40" t="s">
        <v>46</v>
      </c>
      <c r="W107" s="39" t="s">
        <v>46</v>
      </c>
      <c r="X107" s="40" t="s">
        <v>46</v>
      </c>
      <c r="Y107" s="39" t="s">
        <v>46</v>
      </c>
      <c r="Z107" s="40" t="s">
        <v>46</v>
      </c>
      <c r="AA107" s="39" t="s">
        <v>46</v>
      </c>
      <c r="AB107" s="40" t="s">
        <v>46</v>
      </c>
      <c r="AC107" s="39" t="s">
        <v>46</v>
      </c>
      <c r="AD107" s="39" t="s">
        <v>46</v>
      </c>
      <c r="AE107" s="40" t="s">
        <v>46</v>
      </c>
      <c r="AF107" s="39" t="s">
        <v>46</v>
      </c>
      <c r="AG107" s="40" t="s">
        <v>46</v>
      </c>
      <c r="AH107" s="39" t="s">
        <v>46</v>
      </c>
      <c r="AI107" s="40" t="s">
        <v>46</v>
      </c>
      <c r="AJ107" s="197" t="s">
        <v>46</v>
      </c>
    </row>
    <row r="108" spans="2:36" ht="13.5" hidden="1" customHeight="1" thickBot="1" x14ac:dyDescent="0.25">
      <c r="B108" s="352" t="s">
        <v>28</v>
      </c>
      <c r="C108" s="314" t="s">
        <v>29</v>
      </c>
      <c r="D108" s="2" t="s">
        <v>30</v>
      </c>
      <c r="E108" s="308" t="s">
        <v>31</v>
      </c>
      <c r="G108" s="129" t="s">
        <v>61</v>
      </c>
      <c r="H108" s="134" t="s">
        <v>56</v>
      </c>
      <c r="I108" s="135" t="s">
        <v>52</v>
      </c>
      <c r="J108" s="34">
        <f>SUM(M108, N108, P108, R108, T108, V108, X108, Z108, AB108, AE108, AG108, AI108)/12</f>
        <v>0</v>
      </c>
      <c r="K108" s="34">
        <f>SUM(M108, N108, P108, R108, T108, V108)/6</f>
        <v>0</v>
      </c>
      <c r="L108" s="34">
        <f>SUM(X108, Z108, AB108, AE108, AG108, AI108)/6</f>
        <v>0</v>
      </c>
      <c r="M108" s="25">
        <f>SUM(M109:M112)</f>
        <v>0</v>
      </c>
      <c r="N108" s="25">
        <f>SUM(N109:N112)</f>
        <v>0</v>
      </c>
      <c r="O108" s="34">
        <f>SUM(M108, N108)/2</f>
        <v>0</v>
      </c>
      <c r="P108" s="25">
        <f t="shared" ref="P108:AI108" si="278">SUM(P109:P112)</f>
        <v>0</v>
      </c>
      <c r="Q108" s="34">
        <f>SUM(M108, N108, P108)/3</f>
        <v>0</v>
      </c>
      <c r="R108" s="25">
        <f t="shared" si="278"/>
        <v>0</v>
      </c>
      <c r="S108" s="34">
        <f>SUM(M108, N108, P108, R108)/4</f>
        <v>0</v>
      </c>
      <c r="T108" s="25">
        <f>SUM(T109:T112)</f>
        <v>0</v>
      </c>
      <c r="U108" s="34">
        <f>SUM(M108, N108, P108, R108, T108)/5</f>
        <v>0</v>
      </c>
      <c r="V108" s="25">
        <f t="shared" si="278"/>
        <v>0</v>
      </c>
      <c r="W108" s="34">
        <f>SUM(R108, T108, V108)/3</f>
        <v>0</v>
      </c>
      <c r="X108" s="25">
        <f t="shared" si="278"/>
        <v>0</v>
      </c>
      <c r="Y108" s="34">
        <f>SUM(M108, N108, P108, R108, T108, V108, X108)/7</f>
        <v>0</v>
      </c>
      <c r="Z108" s="25">
        <f t="shared" si="278"/>
        <v>0</v>
      </c>
      <c r="AA108" s="34">
        <f>SUM(M108, N108, P108, R108, T108, V108, X108, Z108)/8</f>
        <v>0</v>
      </c>
      <c r="AB108" s="25">
        <f t="shared" si="278"/>
        <v>0</v>
      </c>
      <c r="AC108" s="34">
        <f>SUM(X108, Z108, AB108)/3</f>
        <v>0</v>
      </c>
      <c r="AD108" s="34">
        <f>SUM(M108, N108, P108, R108, T108, V108, X108, Z108, AB108)/9</f>
        <v>0</v>
      </c>
      <c r="AE108" s="25">
        <f t="shared" si="278"/>
        <v>0</v>
      </c>
      <c r="AF108" s="34">
        <f>SUM(M108, N108, P108, R108, T108, V108, X108, Z108, AB108, AE108)/10</f>
        <v>0</v>
      </c>
      <c r="AG108" s="25">
        <f t="shared" si="278"/>
        <v>0</v>
      </c>
      <c r="AH108" s="34">
        <f>SUM(M108, N108, P108, R108, T108, V108, X108, Z108, AB108, AE108, AG108)/11</f>
        <v>0</v>
      </c>
      <c r="AI108" s="25">
        <f t="shared" si="278"/>
        <v>0</v>
      </c>
      <c r="AJ108" s="191">
        <f>SUM(AE108, AG108, AI108)/3</f>
        <v>0</v>
      </c>
    </row>
    <row r="109" spans="2:36" ht="13.5" hidden="1" customHeight="1" thickTop="1" x14ac:dyDescent="0.2">
      <c r="B109" s="353"/>
      <c r="C109" s="315"/>
      <c r="D109" s="3" t="s">
        <v>26</v>
      </c>
      <c r="E109" s="309"/>
      <c r="G109" s="129" t="s">
        <v>46</v>
      </c>
      <c r="H109" s="129" t="s">
        <v>26</v>
      </c>
      <c r="I109" s="135" t="s">
        <v>52</v>
      </c>
      <c r="J109" s="35">
        <f t="shared" ref="J109:J112" si="279">SUM(M109, N109, P109, R109, T109, V109, X109, Z109, AB109, AE109, AG109, AI109)/12</f>
        <v>0</v>
      </c>
      <c r="K109" s="35">
        <f t="shared" ref="K109:K112" si="280">SUM(M109, N109, P109, R109, T109, V109)/6</f>
        <v>0</v>
      </c>
      <c r="L109" s="35">
        <f t="shared" ref="L109:L112" si="281">SUM(X109, Z109, AB109, AE109, AG109, AI109)/6</f>
        <v>0</v>
      </c>
      <c r="M109" s="26"/>
      <c r="N109" s="26"/>
      <c r="O109" s="35">
        <f t="shared" ref="O109:O112" si="282">SUM(M109, N109)/2</f>
        <v>0</v>
      </c>
      <c r="P109" s="26"/>
      <c r="Q109" s="35">
        <f t="shared" ref="Q109:Q112" si="283">SUM(M109, N109, P109)/3</f>
        <v>0</v>
      </c>
      <c r="R109" s="26"/>
      <c r="S109" s="35">
        <f t="shared" ref="S109:S112" si="284">SUM(M109, N109, P109, R109)/4</f>
        <v>0</v>
      </c>
      <c r="T109" s="26"/>
      <c r="U109" s="35">
        <f t="shared" ref="U109:U112" si="285">SUM(M109, N109, P109, R109, T109)/5</f>
        <v>0</v>
      </c>
      <c r="V109" s="26"/>
      <c r="W109" s="35">
        <f t="shared" ref="W109:W112" si="286">SUM(R109, T109, V109)/3</f>
        <v>0</v>
      </c>
      <c r="X109" s="26"/>
      <c r="Y109" s="35">
        <f t="shared" ref="Y109:Y112" si="287">SUM(M109, N109, P109, R109, T109, V109, X109)/7</f>
        <v>0</v>
      </c>
      <c r="Z109" s="26"/>
      <c r="AA109" s="35">
        <f t="shared" ref="AA109:AA112" si="288">SUM(M109, N109, P109, R109, T109, V109, X109, Z109)/8</f>
        <v>0</v>
      </c>
      <c r="AB109" s="26"/>
      <c r="AC109" s="35">
        <f t="shared" ref="AC109:AC112" si="289">SUM(X109, Z109, AB109)/3</f>
        <v>0</v>
      </c>
      <c r="AD109" s="35">
        <f t="shared" ref="AD109:AD112" si="290">SUM(M109, N109, P109, R109, T109, V109, X109, Z109, AB109)/9</f>
        <v>0</v>
      </c>
      <c r="AE109" s="26"/>
      <c r="AF109" s="35">
        <f t="shared" ref="AF109:AF112" si="291">SUM(M109, N109, P109, R109, T109, V109, X109, Z109, AB109, AE109)/10</f>
        <v>0</v>
      </c>
      <c r="AG109" s="26"/>
      <c r="AH109" s="35">
        <f t="shared" ref="AH109:AH112" si="292">SUM(M109, N109, P109, R109, T109, V109, X109, Z109, AB109, AE109, AG109)/11</f>
        <v>0</v>
      </c>
      <c r="AI109" s="26"/>
      <c r="AJ109" s="192">
        <f t="shared" ref="AJ109:AJ112" si="293">SUM(AE109, AG109, AI109)/3</f>
        <v>0</v>
      </c>
    </row>
    <row r="110" spans="2:36" hidden="1" x14ac:dyDescent="0.2">
      <c r="B110" s="353"/>
      <c r="C110" s="315"/>
      <c r="D110" s="4" t="s">
        <v>32</v>
      </c>
      <c r="E110" s="309"/>
      <c r="G110" s="129" t="s">
        <v>46</v>
      </c>
      <c r="H110" s="129" t="s">
        <v>49</v>
      </c>
      <c r="I110" s="135" t="s">
        <v>52</v>
      </c>
      <c r="J110" s="35">
        <f t="shared" si="279"/>
        <v>0</v>
      </c>
      <c r="K110" s="35">
        <f t="shared" si="280"/>
        <v>0</v>
      </c>
      <c r="L110" s="35">
        <f t="shared" si="281"/>
        <v>0</v>
      </c>
      <c r="M110" s="26"/>
      <c r="N110" s="26"/>
      <c r="O110" s="35">
        <f t="shared" si="282"/>
        <v>0</v>
      </c>
      <c r="P110" s="26"/>
      <c r="Q110" s="35">
        <f t="shared" si="283"/>
        <v>0</v>
      </c>
      <c r="R110" s="26"/>
      <c r="S110" s="35">
        <f t="shared" si="284"/>
        <v>0</v>
      </c>
      <c r="T110" s="26"/>
      <c r="U110" s="35">
        <f t="shared" si="285"/>
        <v>0</v>
      </c>
      <c r="V110" s="26"/>
      <c r="W110" s="35">
        <f t="shared" si="286"/>
        <v>0</v>
      </c>
      <c r="X110" s="26"/>
      <c r="Y110" s="35">
        <f t="shared" si="287"/>
        <v>0</v>
      </c>
      <c r="Z110" s="26"/>
      <c r="AA110" s="35">
        <f t="shared" si="288"/>
        <v>0</v>
      </c>
      <c r="AB110" s="26"/>
      <c r="AC110" s="35">
        <f t="shared" si="289"/>
        <v>0</v>
      </c>
      <c r="AD110" s="35">
        <f t="shared" si="290"/>
        <v>0</v>
      </c>
      <c r="AE110" s="26"/>
      <c r="AF110" s="35">
        <f t="shared" si="291"/>
        <v>0</v>
      </c>
      <c r="AG110" s="26"/>
      <c r="AH110" s="35">
        <f t="shared" si="292"/>
        <v>0</v>
      </c>
      <c r="AI110" s="26"/>
      <c r="AJ110" s="192">
        <f t="shared" si="293"/>
        <v>0</v>
      </c>
    </row>
    <row r="111" spans="2:36" hidden="1" x14ac:dyDescent="0.2">
      <c r="B111" s="353"/>
      <c r="C111" s="315"/>
      <c r="D111" s="4" t="s">
        <v>33</v>
      </c>
      <c r="E111" s="309"/>
      <c r="G111" s="129" t="s">
        <v>46</v>
      </c>
      <c r="H111" s="129" t="s">
        <v>50</v>
      </c>
      <c r="I111" s="135" t="s">
        <v>52</v>
      </c>
      <c r="J111" s="35">
        <f t="shared" si="279"/>
        <v>0</v>
      </c>
      <c r="K111" s="35">
        <f t="shared" si="280"/>
        <v>0</v>
      </c>
      <c r="L111" s="35">
        <f t="shared" si="281"/>
        <v>0</v>
      </c>
      <c r="M111" s="26"/>
      <c r="N111" s="26"/>
      <c r="O111" s="35">
        <f t="shared" si="282"/>
        <v>0</v>
      </c>
      <c r="P111" s="26"/>
      <c r="Q111" s="35">
        <f t="shared" si="283"/>
        <v>0</v>
      </c>
      <c r="R111" s="26"/>
      <c r="S111" s="35">
        <f t="shared" si="284"/>
        <v>0</v>
      </c>
      <c r="T111" s="26"/>
      <c r="U111" s="35">
        <f t="shared" si="285"/>
        <v>0</v>
      </c>
      <c r="V111" s="26"/>
      <c r="W111" s="35">
        <f t="shared" si="286"/>
        <v>0</v>
      </c>
      <c r="X111" s="26"/>
      <c r="Y111" s="35">
        <f t="shared" si="287"/>
        <v>0</v>
      </c>
      <c r="Z111" s="26"/>
      <c r="AA111" s="35">
        <f t="shared" si="288"/>
        <v>0</v>
      </c>
      <c r="AB111" s="26"/>
      <c r="AC111" s="35">
        <f t="shared" si="289"/>
        <v>0</v>
      </c>
      <c r="AD111" s="35">
        <f t="shared" si="290"/>
        <v>0</v>
      </c>
      <c r="AE111" s="26"/>
      <c r="AF111" s="35">
        <f t="shared" si="291"/>
        <v>0</v>
      </c>
      <c r="AG111" s="26"/>
      <c r="AH111" s="35">
        <f t="shared" si="292"/>
        <v>0</v>
      </c>
      <c r="AI111" s="26"/>
      <c r="AJ111" s="192">
        <f t="shared" si="293"/>
        <v>0</v>
      </c>
    </row>
    <row r="112" spans="2:36" ht="13.5" hidden="1" thickBot="1" x14ac:dyDescent="0.25">
      <c r="B112" s="353"/>
      <c r="C112" s="316"/>
      <c r="D112" s="5" t="s">
        <v>27</v>
      </c>
      <c r="E112" s="310"/>
      <c r="G112" s="129" t="s">
        <v>46</v>
      </c>
      <c r="H112" s="129" t="s">
        <v>27</v>
      </c>
      <c r="I112" s="135" t="s">
        <v>52</v>
      </c>
      <c r="J112" s="35">
        <f t="shared" si="279"/>
        <v>0</v>
      </c>
      <c r="K112" s="35">
        <f t="shared" si="280"/>
        <v>0</v>
      </c>
      <c r="L112" s="35">
        <f t="shared" si="281"/>
        <v>0</v>
      </c>
      <c r="M112" s="26"/>
      <c r="N112" s="26"/>
      <c r="O112" s="35">
        <f t="shared" si="282"/>
        <v>0</v>
      </c>
      <c r="P112" s="26"/>
      <c r="Q112" s="35">
        <f t="shared" si="283"/>
        <v>0</v>
      </c>
      <c r="R112" s="26"/>
      <c r="S112" s="35">
        <f t="shared" si="284"/>
        <v>0</v>
      </c>
      <c r="T112" s="26"/>
      <c r="U112" s="35">
        <f t="shared" si="285"/>
        <v>0</v>
      </c>
      <c r="V112" s="26"/>
      <c r="W112" s="35">
        <f t="shared" si="286"/>
        <v>0</v>
      </c>
      <c r="X112" s="26"/>
      <c r="Y112" s="35">
        <f t="shared" si="287"/>
        <v>0</v>
      </c>
      <c r="Z112" s="26"/>
      <c r="AA112" s="35">
        <f t="shared" si="288"/>
        <v>0</v>
      </c>
      <c r="AB112" s="26"/>
      <c r="AC112" s="35">
        <f t="shared" si="289"/>
        <v>0</v>
      </c>
      <c r="AD112" s="35">
        <f t="shared" si="290"/>
        <v>0</v>
      </c>
      <c r="AE112" s="26"/>
      <c r="AF112" s="35">
        <f t="shared" si="291"/>
        <v>0</v>
      </c>
      <c r="AG112" s="26"/>
      <c r="AH112" s="35">
        <f t="shared" si="292"/>
        <v>0</v>
      </c>
      <c r="AI112" s="26"/>
      <c r="AJ112" s="192">
        <f t="shared" si="293"/>
        <v>0</v>
      </c>
    </row>
    <row r="113" spans="2:36" ht="13.5" hidden="1" customHeight="1" thickBot="1" x14ac:dyDescent="0.25">
      <c r="B113" s="353"/>
      <c r="C113" s="314" t="s">
        <v>34</v>
      </c>
      <c r="D113" s="2" t="s">
        <v>30</v>
      </c>
      <c r="E113" s="328" t="s">
        <v>35</v>
      </c>
      <c r="G113" s="129" t="s">
        <v>62</v>
      </c>
      <c r="H113" s="134" t="s">
        <v>56</v>
      </c>
      <c r="I113" s="135" t="s">
        <v>53</v>
      </c>
      <c r="J113" s="34">
        <f>SUM(M113, N113, P113, R113, T113, V113, X113, Z113, AB113, AE113, AG113, AI113)</f>
        <v>0</v>
      </c>
      <c r="K113" s="34">
        <f>SUM(M113, N113, P113, R113, T113, V113)</f>
        <v>0</v>
      </c>
      <c r="L113" s="34">
        <f>SUM(X113, Z113, AB113, AE113, AG113, AI113)</f>
        <v>0</v>
      </c>
      <c r="M113" s="25">
        <f>SUM(M114:M117)</f>
        <v>0</v>
      </c>
      <c r="N113" s="25">
        <f t="shared" ref="N113:AI113" si="294">SUM(N114:N117)</f>
        <v>0</v>
      </c>
      <c r="O113" s="34">
        <f>SUM(M113, N113)</f>
        <v>0</v>
      </c>
      <c r="P113" s="25">
        <f t="shared" si="294"/>
        <v>0</v>
      </c>
      <c r="Q113" s="34">
        <f>SUM(M113, N113, P113)</f>
        <v>0</v>
      </c>
      <c r="R113" s="25">
        <f t="shared" si="294"/>
        <v>0</v>
      </c>
      <c r="S113" s="34">
        <f>SUM(M113, N113, P113, R113)</f>
        <v>0</v>
      </c>
      <c r="T113" s="25">
        <f t="shared" si="294"/>
        <v>0</v>
      </c>
      <c r="U113" s="34">
        <f>SUM(M113, N113, P113, R113, T113)</f>
        <v>0</v>
      </c>
      <c r="V113" s="25">
        <f>SUM(V114:V117)</f>
        <v>0</v>
      </c>
      <c r="W113" s="34">
        <f>SUM(R113, T113, V113)</f>
        <v>0</v>
      </c>
      <c r="X113" s="25">
        <f t="shared" si="294"/>
        <v>0</v>
      </c>
      <c r="Y113" s="34">
        <f>SUM(M113, N113, P113, R113, T113, V113, X113)</f>
        <v>0</v>
      </c>
      <c r="Z113" s="25">
        <f t="shared" si="294"/>
        <v>0</v>
      </c>
      <c r="AA113" s="34">
        <f>SUM(M113, N113, P113, R113, T113, V113, X113, Z113)</f>
        <v>0</v>
      </c>
      <c r="AB113" s="25">
        <f t="shared" si="294"/>
        <v>0</v>
      </c>
      <c r="AC113" s="34">
        <f>SUM(X113, Z113, AB113)</f>
        <v>0</v>
      </c>
      <c r="AD113" s="34">
        <f>SUM(M113, N113, P113, R113, T113, V113, X113, Z113, AB113)</f>
        <v>0</v>
      </c>
      <c r="AE113" s="25">
        <f t="shared" si="294"/>
        <v>0</v>
      </c>
      <c r="AF113" s="34">
        <f>SUM(M113, N113, P113, R113, T113, V113, X113, Z113, AB113, AE113)</f>
        <v>0</v>
      </c>
      <c r="AG113" s="25">
        <f t="shared" si="294"/>
        <v>0</v>
      </c>
      <c r="AH113" s="34">
        <f>SUM(M113, N113, P113, R113, T113, V113, X113, Z113, AB113, AE113, AG113)</f>
        <v>0</v>
      </c>
      <c r="AI113" s="25">
        <f t="shared" si="294"/>
        <v>0</v>
      </c>
      <c r="AJ113" s="191">
        <f>SUM(AE113, AG113, AI113)</f>
        <v>0</v>
      </c>
    </row>
    <row r="114" spans="2:36" ht="13.5" hidden="1" customHeight="1" thickTop="1" x14ac:dyDescent="0.2">
      <c r="B114" s="353"/>
      <c r="C114" s="315"/>
      <c r="D114" s="3" t="s">
        <v>26</v>
      </c>
      <c r="E114" s="329"/>
      <c r="G114" s="129" t="s">
        <v>46</v>
      </c>
      <c r="H114" s="129" t="s">
        <v>26</v>
      </c>
      <c r="I114" s="135" t="s">
        <v>53</v>
      </c>
      <c r="J114" s="35">
        <f t="shared" ref="J114:J117" si="295">SUM(M114, N114, P114, R114, T114, V114, X114, Z114, AB114, AE114, AG114, AI114)</f>
        <v>0</v>
      </c>
      <c r="K114" s="35">
        <f t="shared" ref="K114:K117" si="296">SUM(M114, N114, P114, R114, T114, V114)</f>
        <v>0</v>
      </c>
      <c r="L114" s="35">
        <f t="shared" ref="L114:L117" si="297">SUM(X114, Z114, AB114, AE114, AG114, AI114)</f>
        <v>0</v>
      </c>
      <c r="M114" s="26"/>
      <c r="N114" s="26"/>
      <c r="O114" s="35">
        <f t="shared" ref="O114:O117" si="298">SUM(M114, N114)</f>
        <v>0</v>
      </c>
      <c r="P114" s="26"/>
      <c r="Q114" s="35">
        <f t="shared" ref="Q114:Q117" si="299">SUM(M114, N114, P114)</f>
        <v>0</v>
      </c>
      <c r="R114" s="26"/>
      <c r="S114" s="35">
        <f t="shared" ref="S114:S117" si="300">SUM(M114, N114, P114, R114)</f>
        <v>0</v>
      </c>
      <c r="T114" s="26"/>
      <c r="U114" s="35">
        <f t="shared" ref="U114:U117" si="301">SUM(M114, N114, P114, R114, T114)</f>
        <v>0</v>
      </c>
      <c r="V114" s="26"/>
      <c r="W114" s="35">
        <f t="shared" ref="W114:W117" si="302">SUM(R114, T114, V114)</f>
        <v>0</v>
      </c>
      <c r="X114" s="26"/>
      <c r="Y114" s="35">
        <f t="shared" ref="Y114:Y117" si="303">SUM(M114, N114, P114, R114, T114, V114, X114)</f>
        <v>0</v>
      </c>
      <c r="Z114" s="26"/>
      <c r="AA114" s="35">
        <f t="shared" ref="AA114:AA117" si="304">SUM(M114, N114, P114, R114, T114, V114, X114, Z114)</f>
        <v>0</v>
      </c>
      <c r="AB114" s="26"/>
      <c r="AC114" s="35">
        <f t="shared" ref="AC114:AC117" si="305">SUM(X114, Z114, AB114)</f>
        <v>0</v>
      </c>
      <c r="AD114" s="35">
        <f t="shared" ref="AD114:AD117" si="306">SUM(M114, N114, P114, R114, T114, V114, X114, Z114, AB114)</f>
        <v>0</v>
      </c>
      <c r="AE114" s="26"/>
      <c r="AF114" s="35">
        <f t="shared" ref="AF114:AF117" si="307">SUM(M114, N114, P114, R114, T114, V114, X114, Z114, AB114, AE114)</f>
        <v>0</v>
      </c>
      <c r="AG114" s="26"/>
      <c r="AH114" s="35">
        <f t="shared" ref="AH114:AH117" si="308">SUM(M114, N114, P114, R114, T114, V114, X114, Z114, AB114, AE114, AG114)</f>
        <v>0</v>
      </c>
      <c r="AI114" s="26"/>
      <c r="AJ114" s="192">
        <f t="shared" ref="AJ114:AJ117" si="309">SUM(AE114, AG114, AI114)</f>
        <v>0</v>
      </c>
    </row>
    <row r="115" spans="2:36" hidden="1" x14ac:dyDescent="0.2">
      <c r="B115" s="353"/>
      <c r="C115" s="315"/>
      <c r="D115" s="4" t="s">
        <v>32</v>
      </c>
      <c r="E115" s="329"/>
      <c r="G115" s="129" t="s">
        <v>46</v>
      </c>
      <c r="H115" s="129" t="s">
        <v>49</v>
      </c>
      <c r="I115" s="135" t="s">
        <v>53</v>
      </c>
      <c r="J115" s="35">
        <f t="shared" si="295"/>
        <v>0</v>
      </c>
      <c r="K115" s="35">
        <f t="shared" si="296"/>
        <v>0</v>
      </c>
      <c r="L115" s="35">
        <f t="shared" si="297"/>
        <v>0</v>
      </c>
      <c r="M115" s="26"/>
      <c r="N115" s="26"/>
      <c r="O115" s="35">
        <f t="shared" si="298"/>
        <v>0</v>
      </c>
      <c r="P115" s="26"/>
      <c r="Q115" s="35">
        <f t="shared" si="299"/>
        <v>0</v>
      </c>
      <c r="R115" s="26"/>
      <c r="S115" s="35">
        <f t="shared" si="300"/>
        <v>0</v>
      </c>
      <c r="T115" s="26"/>
      <c r="U115" s="35">
        <f t="shared" si="301"/>
        <v>0</v>
      </c>
      <c r="V115" s="26"/>
      <c r="W115" s="35">
        <f t="shared" si="302"/>
        <v>0</v>
      </c>
      <c r="X115" s="26"/>
      <c r="Y115" s="35">
        <f t="shared" si="303"/>
        <v>0</v>
      </c>
      <c r="Z115" s="26"/>
      <c r="AA115" s="35">
        <f t="shared" si="304"/>
        <v>0</v>
      </c>
      <c r="AB115" s="26"/>
      <c r="AC115" s="35">
        <f t="shared" si="305"/>
        <v>0</v>
      </c>
      <c r="AD115" s="35">
        <f t="shared" si="306"/>
        <v>0</v>
      </c>
      <c r="AE115" s="26"/>
      <c r="AF115" s="35">
        <f t="shared" si="307"/>
        <v>0</v>
      </c>
      <c r="AG115" s="26"/>
      <c r="AH115" s="35">
        <f t="shared" si="308"/>
        <v>0</v>
      </c>
      <c r="AI115" s="26"/>
      <c r="AJ115" s="192">
        <f t="shared" si="309"/>
        <v>0</v>
      </c>
    </row>
    <row r="116" spans="2:36" hidden="1" x14ac:dyDescent="0.2">
      <c r="B116" s="353"/>
      <c r="C116" s="315"/>
      <c r="D116" s="4" t="s">
        <v>33</v>
      </c>
      <c r="E116" s="329"/>
      <c r="G116" s="129" t="s">
        <v>46</v>
      </c>
      <c r="H116" s="129" t="s">
        <v>50</v>
      </c>
      <c r="I116" s="135" t="s">
        <v>53</v>
      </c>
      <c r="J116" s="35">
        <f t="shared" si="295"/>
        <v>0</v>
      </c>
      <c r="K116" s="35">
        <f t="shared" si="296"/>
        <v>0</v>
      </c>
      <c r="L116" s="35">
        <f t="shared" si="297"/>
        <v>0</v>
      </c>
      <c r="M116" s="26"/>
      <c r="N116" s="26"/>
      <c r="O116" s="35">
        <f t="shared" si="298"/>
        <v>0</v>
      </c>
      <c r="P116" s="26"/>
      <c r="Q116" s="35">
        <f t="shared" si="299"/>
        <v>0</v>
      </c>
      <c r="R116" s="26"/>
      <c r="S116" s="35">
        <f t="shared" si="300"/>
        <v>0</v>
      </c>
      <c r="T116" s="26"/>
      <c r="U116" s="35">
        <f t="shared" si="301"/>
        <v>0</v>
      </c>
      <c r="V116" s="26"/>
      <c r="W116" s="35">
        <f t="shared" si="302"/>
        <v>0</v>
      </c>
      <c r="X116" s="26"/>
      <c r="Y116" s="35">
        <f t="shared" si="303"/>
        <v>0</v>
      </c>
      <c r="Z116" s="26"/>
      <c r="AA116" s="35">
        <f t="shared" si="304"/>
        <v>0</v>
      </c>
      <c r="AB116" s="26"/>
      <c r="AC116" s="35">
        <f t="shared" si="305"/>
        <v>0</v>
      </c>
      <c r="AD116" s="35">
        <f t="shared" si="306"/>
        <v>0</v>
      </c>
      <c r="AE116" s="26"/>
      <c r="AF116" s="35">
        <f t="shared" si="307"/>
        <v>0</v>
      </c>
      <c r="AG116" s="26"/>
      <c r="AH116" s="35">
        <f t="shared" si="308"/>
        <v>0</v>
      </c>
      <c r="AI116" s="26"/>
      <c r="AJ116" s="192">
        <f t="shared" si="309"/>
        <v>0</v>
      </c>
    </row>
    <row r="117" spans="2:36" ht="13.5" hidden="1" customHeight="1" thickBot="1" x14ac:dyDescent="0.25">
      <c r="B117" s="354"/>
      <c r="C117" s="316"/>
      <c r="D117" s="5" t="s">
        <v>27</v>
      </c>
      <c r="E117" s="330"/>
      <c r="G117" s="129" t="s">
        <v>46</v>
      </c>
      <c r="H117" s="129" t="s">
        <v>27</v>
      </c>
      <c r="I117" s="135" t="s">
        <v>53</v>
      </c>
      <c r="J117" s="35">
        <f t="shared" si="295"/>
        <v>0</v>
      </c>
      <c r="K117" s="35">
        <f t="shared" si="296"/>
        <v>0</v>
      </c>
      <c r="L117" s="35">
        <f t="shared" si="297"/>
        <v>0</v>
      </c>
      <c r="M117" s="26"/>
      <c r="N117" s="26"/>
      <c r="O117" s="35">
        <f t="shared" si="298"/>
        <v>0</v>
      </c>
      <c r="P117" s="26"/>
      <c r="Q117" s="35">
        <f t="shared" si="299"/>
        <v>0</v>
      </c>
      <c r="R117" s="26"/>
      <c r="S117" s="35">
        <f t="shared" si="300"/>
        <v>0</v>
      </c>
      <c r="T117" s="26"/>
      <c r="U117" s="35">
        <f t="shared" si="301"/>
        <v>0</v>
      </c>
      <c r="V117" s="26"/>
      <c r="W117" s="35">
        <f t="shared" si="302"/>
        <v>0</v>
      </c>
      <c r="X117" s="26"/>
      <c r="Y117" s="35">
        <f t="shared" si="303"/>
        <v>0</v>
      </c>
      <c r="Z117" s="26"/>
      <c r="AA117" s="35">
        <f t="shared" si="304"/>
        <v>0</v>
      </c>
      <c r="AB117" s="26"/>
      <c r="AC117" s="35">
        <f t="shared" si="305"/>
        <v>0</v>
      </c>
      <c r="AD117" s="35">
        <f t="shared" si="306"/>
        <v>0</v>
      </c>
      <c r="AE117" s="26"/>
      <c r="AF117" s="35">
        <f t="shared" si="307"/>
        <v>0</v>
      </c>
      <c r="AG117" s="26"/>
      <c r="AH117" s="35">
        <f t="shared" si="308"/>
        <v>0</v>
      </c>
      <c r="AI117" s="26"/>
      <c r="AJ117" s="192">
        <f t="shared" si="309"/>
        <v>0</v>
      </c>
    </row>
    <row r="118" spans="2:36" ht="13.5" hidden="1" customHeight="1" thickBot="1" x14ac:dyDescent="0.25">
      <c r="B118" s="351" t="s">
        <v>36</v>
      </c>
      <c r="C118" s="314" t="s">
        <v>29</v>
      </c>
      <c r="D118" s="2" t="s">
        <v>30</v>
      </c>
      <c r="E118" s="308" t="s">
        <v>31</v>
      </c>
      <c r="G118" s="129" t="s">
        <v>63</v>
      </c>
      <c r="H118" s="134" t="s">
        <v>56</v>
      </c>
      <c r="I118" s="135" t="s">
        <v>52</v>
      </c>
      <c r="J118" s="34">
        <f>SUM(M118, N118, P118, R118, T118, V118, X118, Z118, AB118, AE118, AG118, AI118)/12</f>
        <v>0</v>
      </c>
      <c r="K118" s="34">
        <f>SUM(M118, N118, P118, R118, T118, V118)/6</f>
        <v>0</v>
      </c>
      <c r="L118" s="34">
        <f>SUM(X118, Z118, AB118, AE118, AG118, AI118)/6</f>
        <v>0</v>
      </c>
      <c r="M118" s="25">
        <f>SUM(M119:M122)</f>
        <v>0</v>
      </c>
      <c r="N118" s="25">
        <f>SUM(N119:N122)</f>
        <v>0</v>
      </c>
      <c r="O118" s="34">
        <f>SUM(M118, N118)/2</f>
        <v>0</v>
      </c>
      <c r="P118" s="25">
        <f t="shared" ref="P118:AI118" si="310">SUM(P119:P122)</f>
        <v>0</v>
      </c>
      <c r="Q118" s="34">
        <f>SUM(M118, N118, P118)/3</f>
        <v>0</v>
      </c>
      <c r="R118" s="25">
        <f t="shared" si="310"/>
        <v>0</v>
      </c>
      <c r="S118" s="34">
        <f>SUM(M118, N118, P118, R118)/4</f>
        <v>0</v>
      </c>
      <c r="T118" s="25">
        <f>SUM(T119:T122)</f>
        <v>0</v>
      </c>
      <c r="U118" s="34">
        <f>SUM(M118, N118, P118, R118, T118)/5</f>
        <v>0</v>
      </c>
      <c r="V118" s="25">
        <f t="shared" si="310"/>
        <v>0</v>
      </c>
      <c r="W118" s="34">
        <f>SUM(R118, T118, V118)/3</f>
        <v>0</v>
      </c>
      <c r="X118" s="25">
        <f t="shared" si="310"/>
        <v>0</v>
      </c>
      <c r="Y118" s="34">
        <f>SUM(M118, N118, P118, R118, T118, V118, X118)/7</f>
        <v>0</v>
      </c>
      <c r="Z118" s="25">
        <f t="shared" si="310"/>
        <v>0</v>
      </c>
      <c r="AA118" s="34">
        <f>SUM(M118, N118, P118, R118, T118, V118, X118, Z118)/8</f>
        <v>0</v>
      </c>
      <c r="AB118" s="25">
        <f t="shared" si="310"/>
        <v>0</v>
      </c>
      <c r="AC118" s="34">
        <f>SUM(X118, Z118, AB118)/3</f>
        <v>0</v>
      </c>
      <c r="AD118" s="34">
        <f>SUM(M118, N118, P118, R118, T118, V118, X118, Z118, AB118)/9</f>
        <v>0</v>
      </c>
      <c r="AE118" s="25">
        <f t="shared" si="310"/>
        <v>0</v>
      </c>
      <c r="AF118" s="34">
        <f>SUM(M118, N118, P118, R118, T118, V118, X118, Z118, AB118, AE118)/10</f>
        <v>0</v>
      </c>
      <c r="AG118" s="25">
        <f t="shared" si="310"/>
        <v>0</v>
      </c>
      <c r="AH118" s="34">
        <f>SUM(M118, N118, P118, R118, T118, V118, X118, Z118, AB118, AE118, AG118)/11</f>
        <v>0</v>
      </c>
      <c r="AI118" s="25">
        <f t="shared" si="310"/>
        <v>0</v>
      </c>
      <c r="AJ118" s="191">
        <f>SUM(AE118, AG118, AI118)/3</f>
        <v>0</v>
      </c>
    </row>
    <row r="119" spans="2:36" ht="13.5" hidden="1" customHeight="1" thickTop="1" x14ac:dyDescent="0.2">
      <c r="B119" s="344"/>
      <c r="C119" s="315"/>
      <c r="D119" s="6" t="s">
        <v>26</v>
      </c>
      <c r="E119" s="309"/>
      <c r="G119" s="129" t="s">
        <v>46</v>
      </c>
      <c r="H119" s="129" t="s">
        <v>26</v>
      </c>
      <c r="I119" s="135" t="s">
        <v>52</v>
      </c>
      <c r="J119" s="35">
        <f t="shared" ref="J119:J122" si="311">SUM(M119, N119, P119, R119, T119, V119, X119, Z119, AB119, AE119, AG119, AI119)/12</f>
        <v>0</v>
      </c>
      <c r="K119" s="35">
        <f t="shared" ref="K119:K122" si="312">SUM(M119, N119, P119, R119, T119, V119)/6</f>
        <v>0</v>
      </c>
      <c r="L119" s="35">
        <f t="shared" ref="L119:L122" si="313">SUM(X119, Z119, AB119, AE119, AG119, AI119)/6</f>
        <v>0</v>
      </c>
      <c r="M119" s="26"/>
      <c r="N119" s="26"/>
      <c r="O119" s="35">
        <f t="shared" ref="O119:O122" si="314">SUM(M119, N119)/2</f>
        <v>0</v>
      </c>
      <c r="P119" s="26"/>
      <c r="Q119" s="35">
        <f t="shared" ref="Q119:Q122" si="315">SUM(M119, N119, P119)/3</f>
        <v>0</v>
      </c>
      <c r="R119" s="26"/>
      <c r="S119" s="35">
        <f t="shared" ref="S119:S122" si="316">SUM(M119, N119, P119, R119)/4</f>
        <v>0</v>
      </c>
      <c r="T119" s="26"/>
      <c r="U119" s="35">
        <f t="shared" ref="U119:U122" si="317">SUM(M119, N119, P119, R119, T119)/5</f>
        <v>0</v>
      </c>
      <c r="V119" s="26"/>
      <c r="W119" s="35">
        <f t="shared" ref="W119:W122" si="318">SUM(R119, T119, V119)/3</f>
        <v>0</v>
      </c>
      <c r="X119" s="26"/>
      <c r="Y119" s="35">
        <f t="shared" ref="Y119:Y122" si="319">SUM(M119, N119, P119, R119, T119, V119, X119)/7</f>
        <v>0</v>
      </c>
      <c r="Z119" s="26"/>
      <c r="AA119" s="35">
        <f t="shared" ref="AA119:AA122" si="320">SUM(M119, N119, P119, R119, T119, V119, X119, Z119)/8</f>
        <v>0</v>
      </c>
      <c r="AB119" s="26"/>
      <c r="AC119" s="35">
        <f t="shared" ref="AC119:AC122" si="321">SUM(X119, Z119, AB119)/3</f>
        <v>0</v>
      </c>
      <c r="AD119" s="35">
        <f t="shared" ref="AD119:AD122" si="322">SUM(M119, N119, P119, R119, T119, V119, X119, Z119, AB119)/9</f>
        <v>0</v>
      </c>
      <c r="AE119" s="26"/>
      <c r="AF119" s="35">
        <f t="shared" ref="AF119:AF122" si="323">SUM(M119, N119, P119, R119, T119, V119, X119, Z119, AB119, AE119)/10</f>
        <v>0</v>
      </c>
      <c r="AG119" s="26"/>
      <c r="AH119" s="35">
        <f t="shared" ref="AH119:AH122" si="324">SUM(M119, N119, P119, R119, T119, V119, X119, Z119, AB119, AE119, AG119)/11</f>
        <v>0</v>
      </c>
      <c r="AI119" s="26"/>
      <c r="AJ119" s="192">
        <f t="shared" ref="AJ119:AJ122" si="325">SUM(AE119, AG119, AI119)/3</f>
        <v>0</v>
      </c>
    </row>
    <row r="120" spans="2:36" ht="13.5" hidden="1" customHeight="1" x14ac:dyDescent="0.2">
      <c r="B120" s="344"/>
      <c r="C120" s="315"/>
      <c r="D120" s="4" t="s">
        <v>32</v>
      </c>
      <c r="E120" s="309"/>
      <c r="G120" s="129" t="s">
        <v>46</v>
      </c>
      <c r="H120" s="129" t="s">
        <v>49</v>
      </c>
      <c r="I120" s="135" t="s">
        <v>52</v>
      </c>
      <c r="J120" s="35">
        <f t="shared" si="311"/>
        <v>0</v>
      </c>
      <c r="K120" s="35">
        <f t="shared" si="312"/>
        <v>0</v>
      </c>
      <c r="L120" s="35">
        <f t="shared" si="313"/>
        <v>0</v>
      </c>
      <c r="M120" s="26"/>
      <c r="N120" s="26"/>
      <c r="O120" s="35">
        <f t="shared" si="314"/>
        <v>0</v>
      </c>
      <c r="P120" s="26"/>
      <c r="Q120" s="35">
        <f t="shared" si="315"/>
        <v>0</v>
      </c>
      <c r="R120" s="26"/>
      <c r="S120" s="35">
        <f t="shared" si="316"/>
        <v>0</v>
      </c>
      <c r="T120" s="26"/>
      <c r="U120" s="35">
        <f t="shared" si="317"/>
        <v>0</v>
      </c>
      <c r="V120" s="26"/>
      <c r="W120" s="35">
        <f t="shared" si="318"/>
        <v>0</v>
      </c>
      <c r="X120" s="26"/>
      <c r="Y120" s="35">
        <f t="shared" si="319"/>
        <v>0</v>
      </c>
      <c r="Z120" s="26"/>
      <c r="AA120" s="35">
        <f t="shared" si="320"/>
        <v>0</v>
      </c>
      <c r="AB120" s="26"/>
      <c r="AC120" s="35">
        <f t="shared" si="321"/>
        <v>0</v>
      </c>
      <c r="AD120" s="35">
        <f t="shared" si="322"/>
        <v>0</v>
      </c>
      <c r="AE120" s="26"/>
      <c r="AF120" s="35">
        <f t="shared" si="323"/>
        <v>0</v>
      </c>
      <c r="AG120" s="26"/>
      <c r="AH120" s="35">
        <f t="shared" si="324"/>
        <v>0</v>
      </c>
      <c r="AI120" s="26"/>
      <c r="AJ120" s="192">
        <f t="shared" si="325"/>
        <v>0</v>
      </c>
    </row>
    <row r="121" spans="2:36" ht="13.5" hidden="1" customHeight="1" x14ac:dyDescent="0.2">
      <c r="B121" s="344"/>
      <c r="C121" s="315"/>
      <c r="D121" s="4" t="s">
        <v>33</v>
      </c>
      <c r="E121" s="309"/>
      <c r="G121" s="129" t="s">
        <v>46</v>
      </c>
      <c r="H121" s="129" t="s">
        <v>50</v>
      </c>
      <c r="I121" s="135" t="s">
        <v>52</v>
      </c>
      <c r="J121" s="35">
        <f t="shared" si="311"/>
        <v>0</v>
      </c>
      <c r="K121" s="35">
        <f t="shared" si="312"/>
        <v>0</v>
      </c>
      <c r="L121" s="35">
        <f t="shared" si="313"/>
        <v>0</v>
      </c>
      <c r="M121" s="26"/>
      <c r="N121" s="26"/>
      <c r="O121" s="35">
        <f t="shared" si="314"/>
        <v>0</v>
      </c>
      <c r="P121" s="26"/>
      <c r="Q121" s="35">
        <f t="shared" si="315"/>
        <v>0</v>
      </c>
      <c r="R121" s="26"/>
      <c r="S121" s="35">
        <f t="shared" si="316"/>
        <v>0</v>
      </c>
      <c r="T121" s="26"/>
      <c r="U121" s="35">
        <f t="shared" si="317"/>
        <v>0</v>
      </c>
      <c r="V121" s="26"/>
      <c r="W121" s="35">
        <f t="shared" si="318"/>
        <v>0</v>
      </c>
      <c r="X121" s="26"/>
      <c r="Y121" s="35">
        <f t="shared" si="319"/>
        <v>0</v>
      </c>
      <c r="Z121" s="26"/>
      <c r="AA121" s="35">
        <f t="shared" si="320"/>
        <v>0</v>
      </c>
      <c r="AB121" s="26"/>
      <c r="AC121" s="35">
        <f t="shared" si="321"/>
        <v>0</v>
      </c>
      <c r="AD121" s="35">
        <f t="shared" si="322"/>
        <v>0</v>
      </c>
      <c r="AE121" s="26"/>
      <c r="AF121" s="35">
        <f t="shared" si="323"/>
        <v>0</v>
      </c>
      <c r="AG121" s="26"/>
      <c r="AH121" s="35">
        <f t="shared" si="324"/>
        <v>0</v>
      </c>
      <c r="AI121" s="26"/>
      <c r="AJ121" s="192">
        <f t="shared" si="325"/>
        <v>0</v>
      </c>
    </row>
    <row r="122" spans="2:36" ht="13.5" hidden="1" thickBot="1" x14ac:dyDescent="0.25">
      <c r="B122" s="344"/>
      <c r="C122" s="316"/>
      <c r="D122" s="5" t="s">
        <v>27</v>
      </c>
      <c r="E122" s="310"/>
      <c r="G122" s="129" t="s">
        <v>46</v>
      </c>
      <c r="H122" s="129" t="s">
        <v>27</v>
      </c>
      <c r="I122" s="135" t="s">
        <v>52</v>
      </c>
      <c r="J122" s="35">
        <f t="shared" si="311"/>
        <v>0</v>
      </c>
      <c r="K122" s="35">
        <f t="shared" si="312"/>
        <v>0</v>
      </c>
      <c r="L122" s="35">
        <f t="shared" si="313"/>
        <v>0</v>
      </c>
      <c r="M122" s="26"/>
      <c r="N122" s="26"/>
      <c r="O122" s="35">
        <f t="shared" si="314"/>
        <v>0</v>
      </c>
      <c r="P122" s="26"/>
      <c r="Q122" s="35">
        <f t="shared" si="315"/>
        <v>0</v>
      </c>
      <c r="R122" s="26"/>
      <c r="S122" s="35">
        <f t="shared" si="316"/>
        <v>0</v>
      </c>
      <c r="T122" s="26"/>
      <c r="U122" s="35">
        <f t="shared" si="317"/>
        <v>0</v>
      </c>
      <c r="V122" s="26"/>
      <c r="W122" s="35">
        <f t="shared" si="318"/>
        <v>0</v>
      </c>
      <c r="X122" s="26"/>
      <c r="Y122" s="35">
        <f t="shared" si="319"/>
        <v>0</v>
      </c>
      <c r="Z122" s="26"/>
      <c r="AA122" s="35">
        <f t="shared" si="320"/>
        <v>0</v>
      </c>
      <c r="AB122" s="26"/>
      <c r="AC122" s="35">
        <f t="shared" si="321"/>
        <v>0</v>
      </c>
      <c r="AD122" s="35">
        <f t="shared" si="322"/>
        <v>0</v>
      </c>
      <c r="AE122" s="26"/>
      <c r="AF122" s="35">
        <f t="shared" si="323"/>
        <v>0</v>
      </c>
      <c r="AG122" s="26"/>
      <c r="AH122" s="35">
        <f t="shared" si="324"/>
        <v>0</v>
      </c>
      <c r="AI122" s="26"/>
      <c r="AJ122" s="192">
        <f t="shared" si="325"/>
        <v>0</v>
      </c>
    </row>
    <row r="123" spans="2:36" ht="13.5" hidden="1" thickBot="1" x14ac:dyDescent="0.25">
      <c r="B123" s="344"/>
      <c r="C123" s="314" t="s">
        <v>34</v>
      </c>
      <c r="D123" s="2" t="s">
        <v>30</v>
      </c>
      <c r="E123" s="308" t="s">
        <v>35</v>
      </c>
      <c r="G123" s="129" t="s">
        <v>64</v>
      </c>
      <c r="H123" s="134" t="s">
        <v>56</v>
      </c>
      <c r="I123" s="135" t="s">
        <v>53</v>
      </c>
      <c r="J123" s="34">
        <f>SUM(M123, N123, P123, R123, T123, V123, X123, Z123, AB123, AE123, AG123, AI123)</f>
        <v>0</v>
      </c>
      <c r="K123" s="34">
        <f>SUM(M123, N123, P123, R123, T123, V123)</f>
        <v>0</v>
      </c>
      <c r="L123" s="34">
        <f>SUM(X123, Z123, AB123, AE123, AG123, AI123)</f>
        <v>0</v>
      </c>
      <c r="M123" s="25">
        <f>SUM(M124:M127)</f>
        <v>0</v>
      </c>
      <c r="N123" s="25">
        <f t="shared" ref="N123:AI123" si="326">SUM(N124:N127)</f>
        <v>0</v>
      </c>
      <c r="O123" s="34">
        <f>SUM(M123, N123)</f>
        <v>0</v>
      </c>
      <c r="P123" s="25">
        <f t="shared" si="326"/>
        <v>0</v>
      </c>
      <c r="Q123" s="34">
        <f>SUM(M123, N123, P123)</f>
        <v>0</v>
      </c>
      <c r="R123" s="25">
        <f t="shared" si="326"/>
        <v>0</v>
      </c>
      <c r="S123" s="34">
        <f>SUM(M123, N123, P123, R123)</f>
        <v>0</v>
      </c>
      <c r="T123" s="25">
        <f t="shared" si="326"/>
        <v>0</v>
      </c>
      <c r="U123" s="34">
        <f>SUM(M123, N123, P123, R123, T123)</f>
        <v>0</v>
      </c>
      <c r="V123" s="25">
        <f>SUM(V124:V127)</f>
        <v>0</v>
      </c>
      <c r="W123" s="34">
        <f>SUM(R123, T123, V123)</f>
        <v>0</v>
      </c>
      <c r="X123" s="25">
        <f t="shared" si="326"/>
        <v>0</v>
      </c>
      <c r="Y123" s="34">
        <f>SUM(M123, N123, P123, R123, T123, V123, X123)</f>
        <v>0</v>
      </c>
      <c r="Z123" s="25">
        <f t="shared" si="326"/>
        <v>0</v>
      </c>
      <c r="AA123" s="34">
        <f>SUM(M123, N123, P123, R123, T123, V123, X123, Z123)</f>
        <v>0</v>
      </c>
      <c r="AB123" s="25">
        <f t="shared" si="326"/>
        <v>0</v>
      </c>
      <c r="AC123" s="34">
        <f>SUM(X123, Z123, AB123)</f>
        <v>0</v>
      </c>
      <c r="AD123" s="34">
        <f>SUM(M123, N123, P123, R123, T123, V123, X123, Z123, AB123)</f>
        <v>0</v>
      </c>
      <c r="AE123" s="25">
        <f t="shared" si="326"/>
        <v>0</v>
      </c>
      <c r="AF123" s="34">
        <f>SUM(M123, N123, P123, R123, T123, V123, X123, Z123, AB123, AE123)</f>
        <v>0</v>
      </c>
      <c r="AG123" s="25">
        <f t="shared" si="326"/>
        <v>0</v>
      </c>
      <c r="AH123" s="34">
        <f>SUM(M123, N123, P123, R123, T123, V123, X123, Z123, AB123, AE123, AG123)</f>
        <v>0</v>
      </c>
      <c r="AI123" s="25">
        <f t="shared" si="326"/>
        <v>0</v>
      </c>
      <c r="AJ123" s="191">
        <f>SUM(AE123, AG123, AI123)</f>
        <v>0</v>
      </c>
    </row>
    <row r="124" spans="2:36" ht="13.5" hidden="1" customHeight="1" thickTop="1" x14ac:dyDescent="0.2">
      <c r="B124" s="344"/>
      <c r="C124" s="315"/>
      <c r="D124" s="6" t="s">
        <v>26</v>
      </c>
      <c r="E124" s="309"/>
      <c r="G124" s="129" t="s">
        <v>46</v>
      </c>
      <c r="H124" s="129" t="s">
        <v>26</v>
      </c>
      <c r="I124" s="135" t="s">
        <v>53</v>
      </c>
      <c r="J124" s="35">
        <f t="shared" ref="J124:J127" si="327">SUM(M124, N124, P124, R124, T124, V124, X124, Z124, AB124, AE124, AG124, AI124)</f>
        <v>0</v>
      </c>
      <c r="K124" s="35">
        <f t="shared" ref="K124:K127" si="328">SUM(M124, N124, P124, R124, T124, V124)</f>
        <v>0</v>
      </c>
      <c r="L124" s="35">
        <f t="shared" ref="L124:L127" si="329">SUM(X124, Z124, AB124, AE124, AG124, AI124)</f>
        <v>0</v>
      </c>
      <c r="M124" s="26"/>
      <c r="N124" s="26"/>
      <c r="O124" s="35">
        <f t="shared" ref="O124:O127" si="330">SUM(M124, N124)</f>
        <v>0</v>
      </c>
      <c r="P124" s="26"/>
      <c r="Q124" s="35">
        <f t="shared" ref="Q124:Q127" si="331">SUM(M124, N124, P124)</f>
        <v>0</v>
      </c>
      <c r="R124" s="26"/>
      <c r="S124" s="35">
        <f t="shared" ref="S124:S127" si="332">SUM(M124, N124, P124, R124)</f>
        <v>0</v>
      </c>
      <c r="T124" s="26"/>
      <c r="U124" s="35">
        <f t="shared" ref="U124:U127" si="333">SUM(M124, N124, P124, R124, T124)</f>
        <v>0</v>
      </c>
      <c r="V124" s="26"/>
      <c r="W124" s="35">
        <f t="shared" ref="W124:W127" si="334">SUM(R124, T124, V124)</f>
        <v>0</v>
      </c>
      <c r="X124" s="26"/>
      <c r="Y124" s="35">
        <f t="shared" ref="Y124:Y127" si="335">SUM(M124, N124, P124, R124, T124, V124, X124)</f>
        <v>0</v>
      </c>
      <c r="Z124" s="26"/>
      <c r="AA124" s="35">
        <f t="shared" ref="AA124:AA127" si="336">SUM(M124, N124, P124, R124, T124, V124, X124, Z124)</f>
        <v>0</v>
      </c>
      <c r="AB124" s="26"/>
      <c r="AC124" s="35">
        <f t="shared" ref="AC124:AC127" si="337">SUM(X124, Z124, AB124)</f>
        <v>0</v>
      </c>
      <c r="AD124" s="35">
        <f t="shared" ref="AD124:AD127" si="338">SUM(M124, N124, P124, R124, T124, V124, X124, Z124, AB124)</f>
        <v>0</v>
      </c>
      <c r="AE124" s="26"/>
      <c r="AF124" s="35">
        <f t="shared" ref="AF124:AF127" si="339">SUM(M124, N124, P124, R124, T124, V124, X124, Z124, AB124, AE124)</f>
        <v>0</v>
      </c>
      <c r="AG124" s="26"/>
      <c r="AH124" s="35">
        <f t="shared" ref="AH124:AH127" si="340">SUM(M124, N124, P124, R124, T124, V124, X124, Z124, AB124, AE124, AG124)</f>
        <v>0</v>
      </c>
      <c r="AI124" s="26"/>
      <c r="AJ124" s="192">
        <f t="shared" ref="AJ124:AJ127" si="341">SUM(AE124, AG124, AI124)</f>
        <v>0</v>
      </c>
    </row>
    <row r="125" spans="2:36" hidden="1" x14ac:dyDescent="0.2">
      <c r="B125" s="344"/>
      <c r="C125" s="315"/>
      <c r="D125" s="4" t="s">
        <v>32</v>
      </c>
      <c r="E125" s="309"/>
      <c r="G125" s="129" t="s">
        <v>46</v>
      </c>
      <c r="H125" s="129" t="s">
        <v>49</v>
      </c>
      <c r="I125" s="135" t="s">
        <v>53</v>
      </c>
      <c r="J125" s="35">
        <f t="shared" si="327"/>
        <v>0</v>
      </c>
      <c r="K125" s="35">
        <f t="shared" si="328"/>
        <v>0</v>
      </c>
      <c r="L125" s="35">
        <f t="shared" si="329"/>
        <v>0</v>
      </c>
      <c r="M125" s="26"/>
      <c r="N125" s="26"/>
      <c r="O125" s="35">
        <f t="shared" si="330"/>
        <v>0</v>
      </c>
      <c r="P125" s="26"/>
      <c r="Q125" s="35">
        <f t="shared" si="331"/>
        <v>0</v>
      </c>
      <c r="R125" s="26"/>
      <c r="S125" s="35">
        <f t="shared" si="332"/>
        <v>0</v>
      </c>
      <c r="T125" s="26"/>
      <c r="U125" s="35">
        <f t="shared" si="333"/>
        <v>0</v>
      </c>
      <c r="V125" s="26"/>
      <c r="W125" s="35">
        <f t="shared" si="334"/>
        <v>0</v>
      </c>
      <c r="X125" s="26"/>
      <c r="Y125" s="35">
        <f t="shared" si="335"/>
        <v>0</v>
      </c>
      <c r="Z125" s="26"/>
      <c r="AA125" s="35">
        <f t="shared" si="336"/>
        <v>0</v>
      </c>
      <c r="AB125" s="26"/>
      <c r="AC125" s="35">
        <f t="shared" si="337"/>
        <v>0</v>
      </c>
      <c r="AD125" s="35">
        <f t="shared" si="338"/>
        <v>0</v>
      </c>
      <c r="AE125" s="26"/>
      <c r="AF125" s="35">
        <f t="shared" si="339"/>
        <v>0</v>
      </c>
      <c r="AG125" s="26"/>
      <c r="AH125" s="35">
        <f t="shared" si="340"/>
        <v>0</v>
      </c>
      <c r="AI125" s="26"/>
      <c r="AJ125" s="192">
        <f t="shared" si="341"/>
        <v>0</v>
      </c>
    </row>
    <row r="126" spans="2:36" ht="13.5" hidden="1" customHeight="1" x14ac:dyDescent="0.2">
      <c r="B126" s="344"/>
      <c r="C126" s="315"/>
      <c r="D126" s="4" t="s">
        <v>33</v>
      </c>
      <c r="E126" s="309"/>
      <c r="G126" s="129" t="s">
        <v>46</v>
      </c>
      <c r="H126" s="129" t="s">
        <v>50</v>
      </c>
      <c r="I126" s="135" t="s">
        <v>53</v>
      </c>
      <c r="J126" s="35">
        <f t="shared" si="327"/>
        <v>0</v>
      </c>
      <c r="K126" s="35">
        <f t="shared" si="328"/>
        <v>0</v>
      </c>
      <c r="L126" s="35">
        <f t="shared" si="329"/>
        <v>0</v>
      </c>
      <c r="M126" s="26"/>
      <c r="N126" s="26"/>
      <c r="O126" s="35">
        <f t="shared" si="330"/>
        <v>0</v>
      </c>
      <c r="P126" s="26"/>
      <c r="Q126" s="35">
        <f t="shared" si="331"/>
        <v>0</v>
      </c>
      <c r="R126" s="26"/>
      <c r="S126" s="35">
        <f t="shared" si="332"/>
        <v>0</v>
      </c>
      <c r="T126" s="26"/>
      <c r="U126" s="35">
        <f t="shared" si="333"/>
        <v>0</v>
      </c>
      <c r="V126" s="26"/>
      <c r="W126" s="35">
        <f t="shared" si="334"/>
        <v>0</v>
      </c>
      <c r="X126" s="26"/>
      <c r="Y126" s="35">
        <f t="shared" si="335"/>
        <v>0</v>
      </c>
      <c r="Z126" s="26"/>
      <c r="AA126" s="35">
        <f t="shared" si="336"/>
        <v>0</v>
      </c>
      <c r="AB126" s="26"/>
      <c r="AC126" s="35">
        <f t="shared" si="337"/>
        <v>0</v>
      </c>
      <c r="AD126" s="35">
        <f t="shared" si="338"/>
        <v>0</v>
      </c>
      <c r="AE126" s="26"/>
      <c r="AF126" s="35">
        <f t="shared" si="339"/>
        <v>0</v>
      </c>
      <c r="AG126" s="26"/>
      <c r="AH126" s="35">
        <f t="shared" si="340"/>
        <v>0</v>
      </c>
      <c r="AI126" s="26"/>
      <c r="AJ126" s="192">
        <f t="shared" si="341"/>
        <v>0</v>
      </c>
    </row>
    <row r="127" spans="2:36" ht="13.5" hidden="1" thickBot="1" x14ac:dyDescent="0.25">
      <c r="B127" s="345"/>
      <c r="C127" s="316"/>
      <c r="D127" s="5" t="s">
        <v>27</v>
      </c>
      <c r="E127" s="310"/>
      <c r="G127" s="129" t="s">
        <v>46</v>
      </c>
      <c r="H127" s="129" t="s">
        <v>27</v>
      </c>
      <c r="I127" s="135" t="s">
        <v>53</v>
      </c>
      <c r="J127" s="35">
        <f t="shared" si="327"/>
        <v>0</v>
      </c>
      <c r="K127" s="35">
        <f t="shared" si="328"/>
        <v>0</v>
      </c>
      <c r="L127" s="35">
        <f t="shared" si="329"/>
        <v>0</v>
      </c>
      <c r="M127" s="26"/>
      <c r="N127" s="26"/>
      <c r="O127" s="35">
        <f t="shared" si="330"/>
        <v>0</v>
      </c>
      <c r="P127" s="26"/>
      <c r="Q127" s="35">
        <f t="shared" si="331"/>
        <v>0</v>
      </c>
      <c r="R127" s="26"/>
      <c r="S127" s="35">
        <f t="shared" si="332"/>
        <v>0</v>
      </c>
      <c r="T127" s="26"/>
      <c r="U127" s="35">
        <f t="shared" si="333"/>
        <v>0</v>
      </c>
      <c r="V127" s="26"/>
      <c r="W127" s="35">
        <f t="shared" si="334"/>
        <v>0</v>
      </c>
      <c r="X127" s="26"/>
      <c r="Y127" s="35">
        <f t="shared" si="335"/>
        <v>0</v>
      </c>
      <c r="Z127" s="26"/>
      <c r="AA127" s="35">
        <f t="shared" si="336"/>
        <v>0</v>
      </c>
      <c r="AB127" s="26"/>
      <c r="AC127" s="35">
        <f t="shared" si="337"/>
        <v>0</v>
      </c>
      <c r="AD127" s="35">
        <f t="shared" si="338"/>
        <v>0</v>
      </c>
      <c r="AE127" s="26"/>
      <c r="AF127" s="35">
        <f t="shared" si="339"/>
        <v>0</v>
      </c>
      <c r="AG127" s="26"/>
      <c r="AH127" s="35">
        <f t="shared" si="340"/>
        <v>0</v>
      </c>
      <c r="AI127" s="26"/>
      <c r="AJ127" s="192">
        <f t="shared" si="341"/>
        <v>0</v>
      </c>
    </row>
    <row r="128" spans="2:36" ht="13.5" hidden="1" thickBot="1" x14ac:dyDescent="0.25">
      <c r="B128" s="351" t="s">
        <v>37</v>
      </c>
      <c r="C128" s="314" t="s">
        <v>29</v>
      </c>
      <c r="D128" s="2" t="s">
        <v>30</v>
      </c>
      <c r="E128" s="308" t="s">
        <v>31</v>
      </c>
      <c r="G128" s="129" t="s">
        <v>65</v>
      </c>
      <c r="H128" s="134" t="s">
        <v>56</v>
      </c>
      <c r="I128" s="135" t="s">
        <v>52</v>
      </c>
      <c r="J128" s="34">
        <f>SUM(M128, N128, P128, R128, T128, V128, X128, Z128, AB128, AE128, AG128, AI128)/12</f>
        <v>0</v>
      </c>
      <c r="K128" s="34">
        <f>SUM(M128, N128, P128, R128, T128, V128)/6</f>
        <v>0</v>
      </c>
      <c r="L128" s="34">
        <f>SUM(X128, Z128, AB128, AE128, AG128, AI128)/6</f>
        <v>0</v>
      </c>
      <c r="M128" s="25">
        <f>SUM(M129:M132)</f>
        <v>0</v>
      </c>
      <c r="N128" s="25">
        <f>SUM(N129:N132)</f>
        <v>0</v>
      </c>
      <c r="O128" s="34">
        <f>SUM(M128, N128)/2</f>
        <v>0</v>
      </c>
      <c r="P128" s="25">
        <f t="shared" ref="P128:AI128" si="342">SUM(P129:P132)</f>
        <v>0</v>
      </c>
      <c r="Q128" s="34">
        <f>SUM(M128, N128, P128)/3</f>
        <v>0</v>
      </c>
      <c r="R128" s="25">
        <f t="shared" si="342"/>
        <v>0</v>
      </c>
      <c r="S128" s="34">
        <f>SUM(M128, N128, P128, R128)/4</f>
        <v>0</v>
      </c>
      <c r="T128" s="25">
        <f>SUM(T129:T132)</f>
        <v>0</v>
      </c>
      <c r="U128" s="34">
        <f>SUM(M128, N128, P128, R128, T128)/5</f>
        <v>0</v>
      </c>
      <c r="V128" s="25">
        <f t="shared" si="342"/>
        <v>0</v>
      </c>
      <c r="W128" s="34">
        <f>SUM(R128, T128, V128)/3</f>
        <v>0</v>
      </c>
      <c r="X128" s="25">
        <f t="shared" si="342"/>
        <v>0</v>
      </c>
      <c r="Y128" s="34">
        <f>SUM(M128, N128, P128, R128, T128, V128, X128)/7</f>
        <v>0</v>
      </c>
      <c r="Z128" s="25">
        <f t="shared" si="342"/>
        <v>0</v>
      </c>
      <c r="AA128" s="34">
        <f>SUM(M128, N128, P128, R128, T128, V128, X128, Z128)/8</f>
        <v>0</v>
      </c>
      <c r="AB128" s="25">
        <f t="shared" si="342"/>
        <v>0</v>
      </c>
      <c r="AC128" s="34">
        <f>SUM(X128, Z128, AB128)/3</f>
        <v>0</v>
      </c>
      <c r="AD128" s="34">
        <f>SUM(M128, N128, P128, R128, T128, V128, X128, Z128, AB128)/9</f>
        <v>0</v>
      </c>
      <c r="AE128" s="25">
        <f t="shared" si="342"/>
        <v>0</v>
      </c>
      <c r="AF128" s="34">
        <f>SUM(M128, N128, P128, R128, T128, V128, X128, Z128, AB128, AE128)/10</f>
        <v>0</v>
      </c>
      <c r="AG128" s="25">
        <f t="shared" si="342"/>
        <v>0</v>
      </c>
      <c r="AH128" s="34">
        <f>SUM(M128, N128, P128, R128, T128, V128, X128, Z128, AB128, AE128, AG128)/11</f>
        <v>0</v>
      </c>
      <c r="AI128" s="25">
        <f t="shared" si="342"/>
        <v>0</v>
      </c>
      <c r="AJ128" s="191">
        <f>SUM(AE128, AG128, AI128)/3</f>
        <v>0</v>
      </c>
    </row>
    <row r="129" spans="2:36" ht="13.5" hidden="1" customHeight="1" thickTop="1" x14ac:dyDescent="0.2">
      <c r="B129" s="344"/>
      <c r="C129" s="315"/>
      <c r="D129" s="6" t="s">
        <v>26</v>
      </c>
      <c r="E129" s="309"/>
      <c r="G129" s="129" t="s">
        <v>46</v>
      </c>
      <c r="H129" s="129" t="s">
        <v>26</v>
      </c>
      <c r="I129" s="135" t="s">
        <v>52</v>
      </c>
      <c r="J129" s="35">
        <f t="shared" ref="J129:J132" si="343">SUM(M129, N129, P129, R129, T129, V129, X129, Z129, AB129, AE129, AG129, AI129)/12</f>
        <v>0</v>
      </c>
      <c r="K129" s="35">
        <f t="shared" ref="K129:K132" si="344">SUM(M129, N129, P129, R129, T129, V129)/6</f>
        <v>0</v>
      </c>
      <c r="L129" s="35">
        <f t="shared" ref="L129:L132" si="345">SUM(X129, Z129, AB129, AE129, AG129, AI129)/6</f>
        <v>0</v>
      </c>
      <c r="M129" s="26"/>
      <c r="N129" s="26"/>
      <c r="O129" s="35">
        <f t="shared" ref="O129:O132" si="346">SUM(M129, N129)/2</f>
        <v>0</v>
      </c>
      <c r="P129" s="26"/>
      <c r="Q129" s="35">
        <f t="shared" ref="Q129:Q132" si="347">SUM(M129, N129, P129)/3</f>
        <v>0</v>
      </c>
      <c r="R129" s="26"/>
      <c r="S129" s="35">
        <f t="shared" ref="S129:S132" si="348">SUM(M129, N129, P129, R129)/4</f>
        <v>0</v>
      </c>
      <c r="T129" s="26"/>
      <c r="U129" s="35">
        <f t="shared" ref="U129:U132" si="349">SUM(M129, N129, P129, R129, T129)/5</f>
        <v>0</v>
      </c>
      <c r="V129" s="26"/>
      <c r="W129" s="35">
        <f t="shared" ref="W129:W132" si="350">SUM(R129, T129, V129)/3</f>
        <v>0</v>
      </c>
      <c r="X129" s="26"/>
      <c r="Y129" s="35">
        <f t="shared" ref="Y129:Y132" si="351">SUM(M129, N129, P129, R129, T129, V129, X129)/7</f>
        <v>0</v>
      </c>
      <c r="Z129" s="26"/>
      <c r="AA129" s="35">
        <f t="shared" ref="AA129:AA132" si="352">SUM(M129, N129, P129, R129, T129, V129, X129, Z129)/8</f>
        <v>0</v>
      </c>
      <c r="AB129" s="26"/>
      <c r="AC129" s="35">
        <f t="shared" ref="AC129:AC132" si="353">SUM(X129, Z129, AB129)/3</f>
        <v>0</v>
      </c>
      <c r="AD129" s="35">
        <f t="shared" ref="AD129:AD132" si="354">SUM(M129, N129, P129, R129, T129, V129, X129, Z129, AB129)/9</f>
        <v>0</v>
      </c>
      <c r="AE129" s="26"/>
      <c r="AF129" s="35">
        <f t="shared" ref="AF129:AF132" si="355">SUM(M129, N129, P129, R129, T129, V129, X129, Z129, AB129, AE129)/10</f>
        <v>0</v>
      </c>
      <c r="AG129" s="26"/>
      <c r="AH129" s="35">
        <f t="shared" ref="AH129:AH132" si="356">SUM(M129, N129, P129, R129, T129, V129, X129, Z129, AB129, AE129, AG129)/11</f>
        <v>0</v>
      </c>
      <c r="AI129" s="26"/>
      <c r="AJ129" s="192">
        <f t="shared" ref="AJ129:AJ132" si="357">SUM(AE129, AG129, AI129)/3</f>
        <v>0</v>
      </c>
    </row>
    <row r="130" spans="2:36" hidden="1" x14ac:dyDescent="0.2">
      <c r="B130" s="344"/>
      <c r="C130" s="315"/>
      <c r="D130" s="4" t="s">
        <v>32</v>
      </c>
      <c r="E130" s="309"/>
      <c r="G130" s="129" t="s">
        <v>46</v>
      </c>
      <c r="H130" s="129" t="s">
        <v>49</v>
      </c>
      <c r="I130" s="135" t="s">
        <v>52</v>
      </c>
      <c r="J130" s="35">
        <f t="shared" si="343"/>
        <v>0</v>
      </c>
      <c r="K130" s="35">
        <f t="shared" si="344"/>
        <v>0</v>
      </c>
      <c r="L130" s="35">
        <f t="shared" si="345"/>
        <v>0</v>
      </c>
      <c r="M130" s="26"/>
      <c r="N130" s="26"/>
      <c r="O130" s="35">
        <f t="shared" si="346"/>
        <v>0</v>
      </c>
      <c r="P130" s="26"/>
      <c r="Q130" s="35">
        <f t="shared" si="347"/>
        <v>0</v>
      </c>
      <c r="R130" s="26"/>
      <c r="S130" s="35">
        <f t="shared" si="348"/>
        <v>0</v>
      </c>
      <c r="T130" s="26"/>
      <c r="U130" s="35">
        <f t="shared" si="349"/>
        <v>0</v>
      </c>
      <c r="V130" s="26"/>
      <c r="W130" s="35">
        <f t="shared" si="350"/>
        <v>0</v>
      </c>
      <c r="X130" s="26"/>
      <c r="Y130" s="35">
        <f t="shared" si="351"/>
        <v>0</v>
      </c>
      <c r="Z130" s="26"/>
      <c r="AA130" s="35">
        <f t="shared" si="352"/>
        <v>0</v>
      </c>
      <c r="AB130" s="26"/>
      <c r="AC130" s="35">
        <f t="shared" si="353"/>
        <v>0</v>
      </c>
      <c r="AD130" s="35">
        <f t="shared" si="354"/>
        <v>0</v>
      </c>
      <c r="AE130" s="26"/>
      <c r="AF130" s="35">
        <f t="shared" si="355"/>
        <v>0</v>
      </c>
      <c r="AG130" s="26"/>
      <c r="AH130" s="35">
        <f t="shared" si="356"/>
        <v>0</v>
      </c>
      <c r="AI130" s="26"/>
      <c r="AJ130" s="192">
        <f t="shared" si="357"/>
        <v>0</v>
      </c>
    </row>
    <row r="131" spans="2:36" ht="13.5" hidden="1" customHeight="1" x14ac:dyDescent="0.2">
      <c r="B131" s="344"/>
      <c r="C131" s="315"/>
      <c r="D131" s="4" t="s">
        <v>33</v>
      </c>
      <c r="E131" s="309"/>
      <c r="G131" s="129" t="s">
        <v>46</v>
      </c>
      <c r="H131" s="129" t="s">
        <v>50</v>
      </c>
      <c r="I131" s="135" t="s">
        <v>52</v>
      </c>
      <c r="J131" s="35">
        <f t="shared" si="343"/>
        <v>0</v>
      </c>
      <c r="K131" s="35">
        <f t="shared" si="344"/>
        <v>0</v>
      </c>
      <c r="L131" s="35">
        <f t="shared" si="345"/>
        <v>0</v>
      </c>
      <c r="M131" s="26"/>
      <c r="N131" s="26"/>
      <c r="O131" s="35">
        <f t="shared" si="346"/>
        <v>0</v>
      </c>
      <c r="P131" s="26"/>
      <c r="Q131" s="35">
        <f t="shared" si="347"/>
        <v>0</v>
      </c>
      <c r="R131" s="26"/>
      <c r="S131" s="35">
        <f t="shared" si="348"/>
        <v>0</v>
      </c>
      <c r="T131" s="26"/>
      <c r="U131" s="35">
        <f t="shared" si="349"/>
        <v>0</v>
      </c>
      <c r="V131" s="26"/>
      <c r="W131" s="35">
        <f t="shared" si="350"/>
        <v>0</v>
      </c>
      <c r="X131" s="26"/>
      <c r="Y131" s="35">
        <f t="shared" si="351"/>
        <v>0</v>
      </c>
      <c r="Z131" s="26"/>
      <c r="AA131" s="35">
        <f t="shared" si="352"/>
        <v>0</v>
      </c>
      <c r="AB131" s="26"/>
      <c r="AC131" s="35">
        <f t="shared" si="353"/>
        <v>0</v>
      </c>
      <c r="AD131" s="35">
        <f t="shared" si="354"/>
        <v>0</v>
      </c>
      <c r="AE131" s="26"/>
      <c r="AF131" s="35">
        <f t="shared" si="355"/>
        <v>0</v>
      </c>
      <c r="AG131" s="26"/>
      <c r="AH131" s="35">
        <f t="shared" si="356"/>
        <v>0</v>
      </c>
      <c r="AI131" s="26"/>
      <c r="AJ131" s="192">
        <f t="shared" si="357"/>
        <v>0</v>
      </c>
    </row>
    <row r="132" spans="2:36" ht="13.5" hidden="1" thickBot="1" x14ac:dyDescent="0.25">
      <c r="B132" s="344"/>
      <c r="C132" s="316"/>
      <c r="D132" s="5" t="s">
        <v>27</v>
      </c>
      <c r="E132" s="310"/>
      <c r="G132" s="129" t="s">
        <v>46</v>
      </c>
      <c r="H132" s="129" t="s">
        <v>27</v>
      </c>
      <c r="I132" s="135" t="s">
        <v>52</v>
      </c>
      <c r="J132" s="35">
        <f t="shared" si="343"/>
        <v>0</v>
      </c>
      <c r="K132" s="35">
        <f t="shared" si="344"/>
        <v>0</v>
      </c>
      <c r="L132" s="35">
        <f t="shared" si="345"/>
        <v>0</v>
      </c>
      <c r="M132" s="26"/>
      <c r="N132" s="26"/>
      <c r="O132" s="35">
        <f t="shared" si="346"/>
        <v>0</v>
      </c>
      <c r="P132" s="26"/>
      <c r="Q132" s="35">
        <f t="shared" si="347"/>
        <v>0</v>
      </c>
      <c r="R132" s="26"/>
      <c r="S132" s="35">
        <f t="shared" si="348"/>
        <v>0</v>
      </c>
      <c r="T132" s="26"/>
      <c r="U132" s="35">
        <f t="shared" si="349"/>
        <v>0</v>
      </c>
      <c r="V132" s="26"/>
      <c r="W132" s="35">
        <f t="shared" si="350"/>
        <v>0</v>
      </c>
      <c r="X132" s="26"/>
      <c r="Y132" s="35">
        <f t="shared" si="351"/>
        <v>0</v>
      </c>
      <c r="Z132" s="26"/>
      <c r="AA132" s="35">
        <f t="shared" si="352"/>
        <v>0</v>
      </c>
      <c r="AB132" s="26"/>
      <c r="AC132" s="35">
        <f t="shared" si="353"/>
        <v>0</v>
      </c>
      <c r="AD132" s="35">
        <f t="shared" si="354"/>
        <v>0</v>
      </c>
      <c r="AE132" s="26"/>
      <c r="AF132" s="35">
        <f t="shared" si="355"/>
        <v>0</v>
      </c>
      <c r="AG132" s="26"/>
      <c r="AH132" s="35">
        <f t="shared" si="356"/>
        <v>0</v>
      </c>
      <c r="AI132" s="26"/>
      <c r="AJ132" s="192">
        <f t="shared" si="357"/>
        <v>0</v>
      </c>
    </row>
    <row r="133" spans="2:36" ht="13.5" hidden="1" thickBot="1" x14ac:dyDescent="0.25">
      <c r="B133" s="344"/>
      <c r="C133" s="314" t="s">
        <v>34</v>
      </c>
      <c r="D133" s="2" t="s">
        <v>30</v>
      </c>
      <c r="E133" s="308" t="s">
        <v>35</v>
      </c>
      <c r="G133" s="129" t="s">
        <v>66</v>
      </c>
      <c r="H133" s="134" t="s">
        <v>56</v>
      </c>
      <c r="I133" s="135" t="s">
        <v>53</v>
      </c>
      <c r="J133" s="34">
        <f>SUM(M133, N133, P133, R133, T133, V133, X133, Z133, AB133, AE133, AG133, AI133)</f>
        <v>0</v>
      </c>
      <c r="K133" s="34">
        <f>SUM(M133, N133, P133, R133, T133, V133)</f>
        <v>0</v>
      </c>
      <c r="L133" s="34">
        <f>SUM(X133, Z133, AB133, AE133, AG133, AI133)</f>
        <v>0</v>
      </c>
      <c r="M133" s="25">
        <f>SUM(M134:M137)</f>
        <v>0</v>
      </c>
      <c r="N133" s="25">
        <f t="shared" ref="N133:AI133" si="358">SUM(N134:N137)</f>
        <v>0</v>
      </c>
      <c r="O133" s="34">
        <f>SUM(M133, N133)</f>
        <v>0</v>
      </c>
      <c r="P133" s="25">
        <f t="shared" si="358"/>
        <v>0</v>
      </c>
      <c r="Q133" s="34">
        <f>SUM(M133, N133, P133)</f>
        <v>0</v>
      </c>
      <c r="R133" s="25">
        <f t="shared" si="358"/>
        <v>0</v>
      </c>
      <c r="S133" s="34">
        <f>SUM(M133, N133, P133, R133)</f>
        <v>0</v>
      </c>
      <c r="T133" s="25">
        <f t="shared" si="358"/>
        <v>0</v>
      </c>
      <c r="U133" s="34">
        <f>SUM(M133, N133, P133, R133, T133)</f>
        <v>0</v>
      </c>
      <c r="V133" s="25">
        <f>SUM(V134:V137)</f>
        <v>0</v>
      </c>
      <c r="W133" s="34">
        <f>SUM(R133, T133, V133)</f>
        <v>0</v>
      </c>
      <c r="X133" s="25">
        <f t="shared" si="358"/>
        <v>0</v>
      </c>
      <c r="Y133" s="34">
        <f>SUM(M133, N133, P133, R133, T133, V133, X133)</f>
        <v>0</v>
      </c>
      <c r="Z133" s="25">
        <f t="shared" si="358"/>
        <v>0</v>
      </c>
      <c r="AA133" s="34">
        <f>SUM(M133, N133, P133, R133, T133, V133, X133, Z133)</f>
        <v>0</v>
      </c>
      <c r="AB133" s="25">
        <f t="shared" si="358"/>
        <v>0</v>
      </c>
      <c r="AC133" s="34">
        <f>SUM(X133, Z133, AB133)</f>
        <v>0</v>
      </c>
      <c r="AD133" s="34">
        <f>SUM(M133, N133, P133, R133, T133, V133, X133, Z133, AB133)</f>
        <v>0</v>
      </c>
      <c r="AE133" s="25">
        <f t="shared" si="358"/>
        <v>0</v>
      </c>
      <c r="AF133" s="34">
        <f>SUM(M133, N133, P133, R133, T133, V133, X133, Z133, AB133, AE133)</f>
        <v>0</v>
      </c>
      <c r="AG133" s="25">
        <f t="shared" si="358"/>
        <v>0</v>
      </c>
      <c r="AH133" s="34">
        <f>SUM(M133, N133, P133, R133, T133, V133, X133, Z133, AB133, AE133, AG133)</f>
        <v>0</v>
      </c>
      <c r="AI133" s="25">
        <f t="shared" si="358"/>
        <v>0</v>
      </c>
      <c r="AJ133" s="191">
        <f>SUM(AE133, AG133, AI133)</f>
        <v>0</v>
      </c>
    </row>
    <row r="134" spans="2:36" ht="13.5" hidden="1" customHeight="1" thickTop="1" x14ac:dyDescent="0.2">
      <c r="B134" s="344"/>
      <c r="C134" s="315"/>
      <c r="D134" s="6" t="s">
        <v>26</v>
      </c>
      <c r="E134" s="309"/>
      <c r="G134" s="129" t="s">
        <v>46</v>
      </c>
      <c r="H134" s="129" t="s">
        <v>26</v>
      </c>
      <c r="I134" s="135" t="s">
        <v>53</v>
      </c>
      <c r="J134" s="35">
        <f t="shared" ref="J134:J137" si="359">SUM(M134, N134, P134, R134, T134, V134, X134, Z134, AB134, AE134, AG134, AI134)</f>
        <v>0</v>
      </c>
      <c r="K134" s="35">
        <f t="shared" ref="K134:K137" si="360">SUM(M134, N134, P134, R134, T134, V134)</f>
        <v>0</v>
      </c>
      <c r="L134" s="35">
        <f t="shared" ref="L134:L137" si="361">SUM(X134, Z134, AB134, AE134, AG134, AI134)</f>
        <v>0</v>
      </c>
      <c r="M134" s="26"/>
      <c r="N134" s="26"/>
      <c r="O134" s="35">
        <f t="shared" ref="O134:O137" si="362">SUM(M134, N134)</f>
        <v>0</v>
      </c>
      <c r="P134" s="26"/>
      <c r="Q134" s="35">
        <f t="shared" ref="Q134:Q137" si="363">SUM(M134, N134, P134)</f>
        <v>0</v>
      </c>
      <c r="R134" s="26"/>
      <c r="S134" s="35">
        <f t="shared" ref="S134:S137" si="364">SUM(M134, N134, P134, R134)</f>
        <v>0</v>
      </c>
      <c r="T134" s="26"/>
      <c r="U134" s="35">
        <f t="shared" ref="U134:U137" si="365">SUM(M134, N134, P134, R134, T134)</f>
        <v>0</v>
      </c>
      <c r="V134" s="26"/>
      <c r="W134" s="35">
        <f t="shared" ref="W134:W137" si="366">SUM(R134, T134, V134)</f>
        <v>0</v>
      </c>
      <c r="X134" s="26"/>
      <c r="Y134" s="35">
        <f t="shared" ref="Y134:Y137" si="367">SUM(M134, N134, P134, R134, T134, V134, X134)</f>
        <v>0</v>
      </c>
      <c r="Z134" s="26"/>
      <c r="AA134" s="35">
        <f t="shared" ref="AA134:AA137" si="368">SUM(M134, N134, P134, R134, T134, V134, X134, Z134)</f>
        <v>0</v>
      </c>
      <c r="AB134" s="26"/>
      <c r="AC134" s="35">
        <f t="shared" ref="AC134:AC137" si="369">SUM(X134, Z134, AB134)</f>
        <v>0</v>
      </c>
      <c r="AD134" s="35">
        <f t="shared" ref="AD134:AD137" si="370">SUM(M134, N134, P134, R134, T134, V134, X134, Z134, AB134)</f>
        <v>0</v>
      </c>
      <c r="AE134" s="26"/>
      <c r="AF134" s="35">
        <f t="shared" ref="AF134:AF137" si="371">SUM(M134, N134, P134, R134, T134, V134, X134, Z134, AB134, AE134)</f>
        <v>0</v>
      </c>
      <c r="AG134" s="26"/>
      <c r="AH134" s="35">
        <f t="shared" ref="AH134:AH137" si="372">SUM(M134, N134, P134, R134, T134, V134, X134, Z134, AB134, AE134, AG134)</f>
        <v>0</v>
      </c>
      <c r="AI134" s="26"/>
      <c r="AJ134" s="192">
        <f t="shared" ref="AJ134:AJ137" si="373">SUM(AE134, AG134, AI134)</f>
        <v>0</v>
      </c>
    </row>
    <row r="135" spans="2:36" hidden="1" x14ac:dyDescent="0.2">
      <c r="B135" s="344"/>
      <c r="C135" s="315"/>
      <c r="D135" s="4" t="s">
        <v>32</v>
      </c>
      <c r="E135" s="309"/>
      <c r="G135" s="129" t="s">
        <v>46</v>
      </c>
      <c r="H135" s="129" t="s">
        <v>49</v>
      </c>
      <c r="I135" s="135" t="s">
        <v>53</v>
      </c>
      <c r="J135" s="35">
        <f t="shared" si="359"/>
        <v>0</v>
      </c>
      <c r="K135" s="35">
        <f t="shared" si="360"/>
        <v>0</v>
      </c>
      <c r="L135" s="35">
        <f t="shared" si="361"/>
        <v>0</v>
      </c>
      <c r="M135" s="26"/>
      <c r="N135" s="26"/>
      <c r="O135" s="35">
        <f t="shared" si="362"/>
        <v>0</v>
      </c>
      <c r="P135" s="26"/>
      <c r="Q135" s="35">
        <f t="shared" si="363"/>
        <v>0</v>
      </c>
      <c r="R135" s="26"/>
      <c r="S135" s="35">
        <f t="shared" si="364"/>
        <v>0</v>
      </c>
      <c r="T135" s="26"/>
      <c r="U135" s="35">
        <f t="shared" si="365"/>
        <v>0</v>
      </c>
      <c r="V135" s="26"/>
      <c r="W135" s="35">
        <f t="shared" si="366"/>
        <v>0</v>
      </c>
      <c r="X135" s="26"/>
      <c r="Y135" s="35">
        <f t="shared" si="367"/>
        <v>0</v>
      </c>
      <c r="Z135" s="26"/>
      <c r="AA135" s="35">
        <f t="shared" si="368"/>
        <v>0</v>
      </c>
      <c r="AB135" s="26"/>
      <c r="AC135" s="35">
        <f t="shared" si="369"/>
        <v>0</v>
      </c>
      <c r="AD135" s="35">
        <f t="shared" si="370"/>
        <v>0</v>
      </c>
      <c r="AE135" s="26"/>
      <c r="AF135" s="35">
        <f t="shared" si="371"/>
        <v>0</v>
      </c>
      <c r="AG135" s="26"/>
      <c r="AH135" s="35">
        <f t="shared" si="372"/>
        <v>0</v>
      </c>
      <c r="AI135" s="26"/>
      <c r="AJ135" s="192">
        <f t="shared" si="373"/>
        <v>0</v>
      </c>
    </row>
    <row r="136" spans="2:36" ht="13.5" hidden="1" customHeight="1" x14ac:dyDescent="0.2">
      <c r="B136" s="344"/>
      <c r="C136" s="315"/>
      <c r="D136" s="4" t="s">
        <v>33</v>
      </c>
      <c r="E136" s="309"/>
      <c r="G136" s="129" t="s">
        <v>46</v>
      </c>
      <c r="H136" s="129" t="s">
        <v>50</v>
      </c>
      <c r="I136" s="135" t="s">
        <v>53</v>
      </c>
      <c r="J136" s="35">
        <f t="shared" si="359"/>
        <v>0</v>
      </c>
      <c r="K136" s="35">
        <f t="shared" si="360"/>
        <v>0</v>
      </c>
      <c r="L136" s="35">
        <f t="shared" si="361"/>
        <v>0</v>
      </c>
      <c r="M136" s="26"/>
      <c r="N136" s="26"/>
      <c r="O136" s="35">
        <f t="shared" si="362"/>
        <v>0</v>
      </c>
      <c r="P136" s="26"/>
      <c r="Q136" s="35">
        <f t="shared" si="363"/>
        <v>0</v>
      </c>
      <c r="R136" s="26"/>
      <c r="S136" s="35">
        <f t="shared" si="364"/>
        <v>0</v>
      </c>
      <c r="T136" s="26"/>
      <c r="U136" s="35">
        <f t="shared" si="365"/>
        <v>0</v>
      </c>
      <c r="V136" s="26"/>
      <c r="W136" s="35">
        <f t="shared" si="366"/>
        <v>0</v>
      </c>
      <c r="X136" s="26"/>
      <c r="Y136" s="35">
        <f t="shared" si="367"/>
        <v>0</v>
      </c>
      <c r="Z136" s="26"/>
      <c r="AA136" s="35">
        <f t="shared" si="368"/>
        <v>0</v>
      </c>
      <c r="AB136" s="26"/>
      <c r="AC136" s="35">
        <f t="shared" si="369"/>
        <v>0</v>
      </c>
      <c r="AD136" s="35">
        <f t="shared" si="370"/>
        <v>0</v>
      </c>
      <c r="AE136" s="26"/>
      <c r="AF136" s="35">
        <f t="shared" si="371"/>
        <v>0</v>
      </c>
      <c r="AG136" s="26"/>
      <c r="AH136" s="35">
        <f t="shared" si="372"/>
        <v>0</v>
      </c>
      <c r="AI136" s="26"/>
      <c r="AJ136" s="192">
        <f t="shared" si="373"/>
        <v>0</v>
      </c>
    </row>
    <row r="137" spans="2:36" ht="13.5" hidden="1" thickBot="1" x14ac:dyDescent="0.25">
      <c r="B137" s="345"/>
      <c r="C137" s="316"/>
      <c r="D137" s="5" t="s">
        <v>27</v>
      </c>
      <c r="E137" s="310"/>
      <c r="G137" s="129" t="s">
        <v>46</v>
      </c>
      <c r="H137" s="129" t="s">
        <v>27</v>
      </c>
      <c r="I137" s="135" t="s">
        <v>53</v>
      </c>
      <c r="J137" s="35">
        <f t="shared" si="359"/>
        <v>0</v>
      </c>
      <c r="K137" s="35">
        <f t="shared" si="360"/>
        <v>0</v>
      </c>
      <c r="L137" s="35">
        <f t="shared" si="361"/>
        <v>0</v>
      </c>
      <c r="M137" s="26"/>
      <c r="N137" s="26"/>
      <c r="O137" s="35">
        <f t="shared" si="362"/>
        <v>0</v>
      </c>
      <c r="P137" s="26"/>
      <c r="Q137" s="35">
        <f t="shared" si="363"/>
        <v>0</v>
      </c>
      <c r="R137" s="26"/>
      <c r="S137" s="35">
        <f t="shared" si="364"/>
        <v>0</v>
      </c>
      <c r="T137" s="26"/>
      <c r="U137" s="35">
        <f t="shared" si="365"/>
        <v>0</v>
      </c>
      <c r="V137" s="26"/>
      <c r="W137" s="35">
        <f t="shared" si="366"/>
        <v>0</v>
      </c>
      <c r="X137" s="26"/>
      <c r="Y137" s="35">
        <f t="shared" si="367"/>
        <v>0</v>
      </c>
      <c r="Z137" s="26"/>
      <c r="AA137" s="35">
        <f t="shared" si="368"/>
        <v>0</v>
      </c>
      <c r="AB137" s="26"/>
      <c r="AC137" s="35">
        <f t="shared" si="369"/>
        <v>0</v>
      </c>
      <c r="AD137" s="35">
        <f t="shared" si="370"/>
        <v>0</v>
      </c>
      <c r="AE137" s="26"/>
      <c r="AF137" s="35">
        <f t="shared" si="371"/>
        <v>0</v>
      </c>
      <c r="AG137" s="26"/>
      <c r="AH137" s="35">
        <f t="shared" si="372"/>
        <v>0</v>
      </c>
      <c r="AI137" s="26"/>
      <c r="AJ137" s="192">
        <f t="shared" si="373"/>
        <v>0</v>
      </c>
    </row>
    <row r="138" spans="2:36" ht="13.5" hidden="1" thickBot="1" x14ac:dyDescent="0.25">
      <c r="B138" s="351" t="s">
        <v>38</v>
      </c>
      <c r="C138" s="314" t="s">
        <v>29</v>
      </c>
      <c r="D138" s="2" t="s">
        <v>30</v>
      </c>
      <c r="E138" s="308" t="s">
        <v>31</v>
      </c>
      <c r="G138" s="129" t="s">
        <v>67</v>
      </c>
      <c r="H138" s="134" t="s">
        <v>56</v>
      </c>
      <c r="I138" s="135" t="s">
        <v>52</v>
      </c>
      <c r="J138" s="34">
        <f>SUM(M138, N138, P138, R138, T138, V138, X138, Z138, AB138, AE138, AG138, AI138)/12</f>
        <v>0</v>
      </c>
      <c r="K138" s="34">
        <f>SUM(M138, N138, P138, R138, T138, V138)/6</f>
        <v>0</v>
      </c>
      <c r="L138" s="34">
        <f>SUM(X138, Z138, AB138, AE138, AG138, AI138)/6</f>
        <v>0</v>
      </c>
      <c r="M138" s="25">
        <f>SUM(M139:M142)</f>
        <v>0</v>
      </c>
      <c r="N138" s="25">
        <f>SUM(N139:N142)</f>
        <v>0</v>
      </c>
      <c r="O138" s="34">
        <f>SUM(M138, N138)/2</f>
        <v>0</v>
      </c>
      <c r="P138" s="25">
        <f t="shared" ref="P138:AI138" si="374">SUM(P139:P142)</f>
        <v>0</v>
      </c>
      <c r="Q138" s="34">
        <f>SUM(M138, N138, P138)/3</f>
        <v>0</v>
      </c>
      <c r="R138" s="25">
        <f t="shared" si="374"/>
        <v>0</v>
      </c>
      <c r="S138" s="34">
        <f>SUM(M138, N138, P138, R138)/4</f>
        <v>0</v>
      </c>
      <c r="T138" s="25">
        <f>SUM(T139:T142)</f>
        <v>0</v>
      </c>
      <c r="U138" s="34">
        <f>SUM(M138, N138, P138, R138, T138)/5</f>
        <v>0</v>
      </c>
      <c r="V138" s="25">
        <f t="shared" si="374"/>
        <v>0</v>
      </c>
      <c r="W138" s="34">
        <f>SUM(R138, T138, V138)/3</f>
        <v>0</v>
      </c>
      <c r="X138" s="25">
        <f t="shared" si="374"/>
        <v>0</v>
      </c>
      <c r="Y138" s="34">
        <f>SUM(M138, N138, P138, R138, T138, V138, X138)/7</f>
        <v>0</v>
      </c>
      <c r="Z138" s="25">
        <f t="shared" si="374"/>
        <v>0</v>
      </c>
      <c r="AA138" s="34">
        <f>SUM(M138, N138, P138, R138, T138, V138, X138, Z138)/8</f>
        <v>0</v>
      </c>
      <c r="AB138" s="25">
        <f t="shared" si="374"/>
        <v>0</v>
      </c>
      <c r="AC138" s="34">
        <f>SUM(X138, Z138, AB138)/3</f>
        <v>0</v>
      </c>
      <c r="AD138" s="34">
        <f>SUM(M138, N138, P138, R138, T138, V138, X138, Z138, AB138)/9</f>
        <v>0</v>
      </c>
      <c r="AE138" s="25">
        <f t="shared" si="374"/>
        <v>0</v>
      </c>
      <c r="AF138" s="34">
        <f>SUM(M138, N138, P138, R138, T138, V138, X138, Z138, AB138, AE138)/10</f>
        <v>0</v>
      </c>
      <c r="AG138" s="25">
        <f t="shared" si="374"/>
        <v>0</v>
      </c>
      <c r="AH138" s="34">
        <f>SUM(M138, N138, P138, R138, T138, V138, X138, Z138, AB138, AE138, AG138)/11</f>
        <v>0</v>
      </c>
      <c r="AI138" s="25">
        <f t="shared" si="374"/>
        <v>0</v>
      </c>
      <c r="AJ138" s="191">
        <f>SUM(AE138, AG138, AI138)/3</f>
        <v>0</v>
      </c>
    </row>
    <row r="139" spans="2:36" ht="13.5" hidden="1" customHeight="1" thickTop="1" x14ac:dyDescent="0.2">
      <c r="B139" s="344"/>
      <c r="C139" s="315"/>
      <c r="D139" s="6" t="s">
        <v>26</v>
      </c>
      <c r="E139" s="309"/>
      <c r="G139" s="129" t="s">
        <v>46</v>
      </c>
      <c r="H139" s="129" t="s">
        <v>26</v>
      </c>
      <c r="I139" s="135" t="s">
        <v>52</v>
      </c>
      <c r="J139" s="35">
        <f t="shared" ref="J139:J142" si="375">SUM(M139, N139, P139, R139, T139, V139, X139, Z139, AB139, AE139, AG139, AI139)/12</f>
        <v>0</v>
      </c>
      <c r="K139" s="35">
        <f t="shared" ref="K139:K142" si="376">SUM(M139, N139, P139, R139, T139, V139)/6</f>
        <v>0</v>
      </c>
      <c r="L139" s="35">
        <f t="shared" ref="L139:L142" si="377">SUM(X139, Z139, AB139, AE139, AG139, AI139)/6</f>
        <v>0</v>
      </c>
      <c r="M139" s="26"/>
      <c r="N139" s="26"/>
      <c r="O139" s="35">
        <f t="shared" ref="O139:O142" si="378">SUM(M139, N139)/2</f>
        <v>0</v>
      </c>
      <c r="P139" s="26"/>
      <c r="Q139" s="35">
        <f t="shared" ref="Q139:Q142" si="379">SUM(M139, N139, P139)/3</f>
        <v>0</v>
      </c>
      <c r="R139" s="26"/>
      <c r="S139" s="35">
        <f t="shared" ref="S139:S142" si="380">SUM(M139, N139, P139, R139)/4</f>
        <v>0</v>
      </c>
      <c r="T139" s="26"/>
      <c r="U139" s="35">
        <f t="shared" ref="U139:U142" si="381">SUM(M139, N139, P139, R139, T139)/5</f>
        <v>0</v>
      </c>
      <c r="V139" s="26"/>
      <c r="W139" s="35">
        <f t="shared" ref="W139:W142" si="382">SUM(R139, T139, V139)/3</f>
        <v>0</v>
      </c>
      <c r="X139" s="26"/>
      <c r="Y139" s="35">
        <f t="shared" ref="Y139:Y142" si="383">SUM(M139, N139, P139, R139, T139, V139, X139)/7</f>
        <v>0</v>
      </c>
      <c r="Z139" s="26"/>
      <c r="AA139" s="35">
        <f t="shared" ref="AA139:AA142" si="384">SUM(M139, N139, P139, R139, T139, V139, X139, Z139)/8</f>
        <v>0</v>
      </c>
      <c r="AB139" s="26"/>
      <c r="AC139" s="35">
        <f t="shared" ref="AC139:AC142" si="385">SUM(X139, Z139, AB139)/3</f>
        <v>0</v>
      </c>
      <c r="AD139" s="35">
        <f t="shared" ref="AD139:AD142" si="386">SUM(M139, N139, P139, R139, T139, V139, X139, Z139, AB139)/9</f>
        <v>0</v>
      </c>
      <c r="AE139" s="26"/>
      <c r="AF139" s="35">
        <f t="shared" ref="AF139:AF142" si="387">SUM(M139, N139, P139, R139, T139, V139, X139, Z139, AB139, AE139)/10</f>
        <v>0</v>
      </c>
      <c r="AG139" s="26"/>
      <c r="AH139" s="35">
        <f t="shared" ref="AH139:AH142" si="388">SUM(M139, N139, P139, R139, T139, V139, X139, Z139, AB139, AE139, AG139)/11</f>
        <v>0</v>
      </c>
      <c r="AI139" s="26"/>
      <c r="AJ139" s="192">
        <f t="shared" ref="AJ139:AJ142" si="389">SUM(AE139, AG139, AI139)/3</f>
        <v>0</v>
      </c>
    </row>
    <row r="140" spans="2:36" hidden="1" x14ac:dyDescent="0.2">
      <c r="B140" s="344"/>
      <c r="C140" s="315"/>
      <c r="D140" s="4" t="s">
        <v>32</v>
      </c>
      <c r="E140" s="309"/>
      <c r="G140" s="129" t="s">
        <v>46</v>
      </c>
      <c r="H140" s="129" t="s">
        <v>49</v>
      </c>
      <c r="I140" s="135" t="s">
        <v>52</v>
      </c>
      <c r="J140" s="35">
        <f t="shared" si="375"/>
        <v>0</v>
      </c>
      <c r="K140" s="35">
        <f t="shared" si="376"/>
        <v>0</v>
      </c>
      <c r="L140" s="35">
        <f t="shared" si="377"/>
        <v>0</v>
      </c>
      <c r="M140" s="26"/>
      <c r="N140" s="26"/>
      <c r="O140" s="35">
        <f t="shared" si="378"/>
        <v>0</v>
      </c>
      <c r="P140" s="26"/>
      <c r="Q140" s="35">
        <f t="shared" si="379"/>
        <v>0</v>
      </c>
      <c r="R140" s="26"/>
      <c r="S140" s="35">
        <f t="shared" si="380"/>
        <v>0</v>
      </c>
      <c r="T140" s="26"/>
      <c r="U140" s="35">
        <f t="shared" si="381"/>
        <v>0</v>
      </c>
      <c r="V140" s="26"/>
      <c r="W140" s="35">
        <f t="shared" si="382"/>
        <v>0</v>
      </c>
      <c r="X140" s="26"/>
      <c r="Y140" s="35">
        <f t="shared" si="383"/>
        <v>0</v>
      </c>
      <c r="Z140" s="26"/>
      <c r="AA140" s="35">
        <f t="shared" si="384"/>
        <v>0</v>
      </c>
      <c r="AB140" s="26"/>
      <c r="AC140" s="35">
        <f t="shared" si="385"/>
        <v>0</v>
      </c>
      <c r="AD140" s="35">
        <f t="shared" si="386"/>
        <v>0</v>
      </c>
      <c r="AE140" s="26"/>
      <c r="AF140" s="35">
        <f t="shared" si="387"/>
        <v>0</v>
      </c>
      <c r="AG140" s="26"/>
      <c r="AH140" s="35">
        <f t="shared" si="388"/>
        <v>0</v>
      </c>
      <c r="AI140" s="26"/>
      <c r="AJ140" s="192">
        <f t="shared" si="389"/>
        <v>0</v>
      </c>
    </row>
    <row r="141" spans="2:36" ht="13.5" hidden="1" customHeight="1" x14ac:dyDescent="0.2">
      <c r="B141" s="344"/>
      <c r="C141" s="315"/>
      <c r="D141" s="4" t="s">
        <v>33</v>
      </c>
      <c r="E141" s="309"/>
      <c r="G141" s="129" t="s">
        <v>46</v>
      </c>
      <c r="H141" s="129" t="s">
        <v>50</v>
      </c>
      <c r="I141" s="135" t="s">
        <v>52</v>
      </c>
      <c r="J141" s="35">
        <f t="shared" si="375"/>
        <v>0</v>
      </c>
      <c r="K141" s="35">
        <f t="shared" si="376"/>
        <v>0</v>
      </c>
      <c r="L141" s="35">
        <f t="shared" si="377"/>
        <v>0</v>
      </c>
      <c r="M141" s="26"/>
      <c r="N141" s="26"/>
      <c r="O141" s="35">
        <f t="shared" si="378"/>
        <v>0</v>
      </c>
      <c r="P141" s="26"/>
      <c r="Q141" s="35">
        <f t="shared" si="379"/>
        <v>0</v>
      </c>
      <c r="R141" s="26"/>
      <c r="S141" s="35">
        <f t="shared" si="380"/>
        <v>0</v>
      </c>
      <c r="T141" s="26"/>
      <c r="U141" s="35">
        <f t="shared" si="381"/>
        <v>0</v>
      </c>
      <c r="V141" s="26"/>
      <c r="W141" s="35">
        <f t="shared" si="382"/>
        <v>0</v>
      </c>
      <c r="X141" s="26"/>
      <c r="Y141" s="35">
        <f t="shared" si="383"/>
        <v>0</v>
      </c>
      <c r="Z141" s="26"/>
      <c r="AA141" s="35">
        <f t="shared" si="384"/>
        <v>0</v>
      </c>
      <c r="AB141" s="26"/>
      <c r="AC141" s="35">
        <f t="shared" si="385"/>
        <v>0</v>
      </c>
      <c r="AD141" s="35">
        <f t="shared" si="386"/>
        <v>0</v>
      </c>
      <c r="AE141" s="26"/>
      <c r="AF141" s="35">
        <f t="shared" si="387"/>
        <v>0</v>
      </c>
      <c r="AG141" s="26"/>
      <c r="AH141" s="35">
        <f t="shared" si="388"/>
        <v>0</v>
      </c>
      <c r="AI141" s="26"/>
      <c r="AJ141" s="192">
        <f t="shared" si="389"/>
        <v>0</v>
      </c>
    </row>
    <row r="142" spans="2:36" ht="13.5" hidden="1" thickBot="1" x14ac:dyDescent="0.25">
      <c r="B142" s="344"/>
      <c r="C142" s="316"/>
      <c r="D142" s="5" t="s">
        <v>27</v>
      </c>
      <c r="E142" s="310"/>
      <c r="G142" s="129" t="s">
        <v>46</v>
      </c>
      <c r="H142" s="129" t="s">
        <v>27</v>
      </c>
      <c r="I142" s="135" t="s">
        <v>52</v>
      </c>
      <c r="J142" s="35">
        <f t="shared" si="375"/>
        <v>0</v>
      </c>
      <c r="K142" s="35">
        <f t="shared" si="376"/>
        <v>0</v>
      </c>
      <c r="L142" s="35">
        <f t="shared" si="377"/>
        <v>0</v>
      </c>
      <c r="M142" s="26"/>
      <c r="N142" s="26"/>
      <c r="O142" s="35">
        <f t="shared" si="378"/>
        <v>0</v>
      </c>
      <c r="P142" s="26"/>
      <c r="Q142" s="35">
        <f t="shared" si="379"/>
        <v>0</v>
      </c>
      <c r="R142" s="26"/>
      <c r="S142" s="35">
        <f t="shared" si="380"/>
        <v>0</v>
      </c>
      <c r="T142" s="26"/>
      <c r="U142" s="35">
        <f t="shared" si="381"/>
        <v>0</v>
      </c>
      <c r="V142" s="26"/>
      <c r="W142" s="35">
        <f t="shared" si="382"/>
        <v>0</v>
      </c>
      <c r="X142" s="26"/>
      <c r="Y142" s="35">
        <f t="shared" si="383"/>
        <v>0</v>
      </c>
      <c r="Z142" s="26"/>
      <c r="AA142" s="35">
        <f t="shared" si="384"/>
        <v>0</v>
      </c>
      <c r="AB142" s="26"/>
      <c r="AC142" s="35">
        <f t="shared" si="385"/>
        <v>0</v>
      </c>
      <c r="AD142" s="35">
        <f t="shared" si="386"/>
        <v>0</v>
      </c>
      <c r="AE142" s="26"/>
      <c r="AF142" s="35">
        <f t="shared" si="387"/>
        <v>0</v>
      </c>
      <c r="AG142" s="26"/>
      <c r="AH142" s="35">
        <f t="shared" si="388"/>
        <v>0</v>
      </c>
      <c r="AI142" s="26"/>
      <c r="AJ142" s="192">
        <f t="shared" si="389"/>
        <v>0</v>
      </c>
    </row>
    <row r="143" spans="2:36" ht="13.5" hidden="1" thickBot="1" x14ac:dyDescent="0.25">
      <c r="B143" s="344"/>
      <c r="C143" s="314" t="s">
        <v>34</v>
      </c>
      <c r="D143" s="2" t="s">
        <v>30</v>
      </c>
      <c r="E143" s="308" t="s">
        <v>35</v>
      </c>
      <c r="G143" s="129" t="s">
        <v>68</v>
      </c>
      <c r="H143" s="134" t="s">
        <v>56</v>
      </c>
      <c r="I143" s="135" t="s">
        <v>53</v>
      </c>
      <c r="J143" s="34">
        <f>SUM(M143, N143, P143, R143, T143, V143, X143, Z143, AB143, AE143, AG143, AI143)</f>
        <v>0</v>
      </c>
      <c r="K143" s="34">
        <f>SUM(M143, N143, P143, R143, T143, V143)</f>
        <v>0</v>
      </c>
      <c r="L143" s="34">
        <f>SUM(X143, Z143, AB143, AE143, AG143, AI143)</f>
        <v>0</v>
      </c>
      <c r="M143" s="25">
        <f>SUM(M144:M147)</f>
        <v>0</v>
      </c>
      <c r="N143" s="25">
        <f t="shared" ref="N143:AI143" si="390">SUM(N144:N147)</f>
        <v>0</v>
      </c>
      <c r="O143" s="34">
        <f>SUM(M143, N143)</f>
        <v>0</v>
      </c>
      <c r="P143" s="25">
        <f t="shared" si="390"/>
        <v>0</v>
      </c>
      <c r="Q143" s="34">
        <f>SUM(M143, N143, P143)</f>
        <v>0</v>
      </c>
      <c r="R143" s="25">
        <f t="shared" si="390"/>
        <v>0</v>
      </c>
      <c r="S143" s="34">
        <f>SUM(M143, N143, P143, R143)</f>
        <v>0</v>
      </c>
      <c r="T143" s="25">
        <f t="shared" si="390"/>
        <v>0</v>
      </c>
      <c r="U143" s="34">
        <f>SUM(M143, N143, P143, R143, T143)</f>
        <v>0</v>
      </c>
      <c r="V143" s="25">
        <f>SUM(V144:V147)</f>
        <v>0</v>
      </c>
      <c r="W143" s="34">
        <f>SUM(R143, T143, V143)</f>
        <v>0</v>
      </c>
      <c r="X143" s="25">
        <f t="shared" si="390"/>
        <v>0</v>
      </c>
      <c r="Y143" s="34">
        <f>SUM(M143, N143, P143, R143, T143, V143, X143)</f>
        <v>0</v>
      </c>
      <c r="Z143" s="25">
        <f t="shared" si="390"/>
        <v>0</v>
      </c>
      <c r="AA143" s="34">
        <f>SUM(M143, N143, P143, R143, T143, V143, X143, Z143)</f>
        <v>0</v>
      </c>
      <c r="AB143" s="25">
        <f t="shared" si="390"/>
        <v>0</v>
      </c>
      <c r="AC143" s="34">
        <f>SUM(X143, Z143, AB143)</f>
        <v>0</v>
      </c>
      <c r="AD143" s="34">
        <f>SUM(M143, N143, P143, R143, T143, V143, X143, Z143, AB143)</f>
        <v>0</v>
      </c>
      <c r="AE143" s="25">
        <f t="shared" si="390"/>
        <v>0</v>
      </c>
      <c r="AF143" s="34">
        <f>SUM(M143, N143, P143, R143, T143, V143, X143, Z143, AB143, AE143)</f>
        <v>0</v>
      </c>
      <c r="AG143" s="25">
        <f t="shared" si="390"/>
        <v>0</v>
      </c>
      <c r="AH143" s="34">
        <f>SUM(M143, N143, P143, R143, T143, V143, X143, Z143, AB143, AE143, AG143)</f>
        <v>0</v>
      </c>
      <c r="AI143" s="25">
        <f t="shared" si="390"/>
        <v>0</v>
      </c>
      <c r="AJ143" s="191">
        <f>SUM(AE143, AG143, AI143)</f>
        <v>0</v>
      </c>
    </row>
    <row r="144" spans="2:36" ht="13.5" hidden="1" customHeight="1" thickTop="1" x14ac:dyDescent="0.2">
      <c r="B144" s="344"/>
      <c r="C144" s="315"/>
      <c r="D144" s="6" t="s">
        <v>26</v>
      </c>
      <c r="E144" s="309"/>
      <c r="G144" s="129" t="s">
        <v>46</v>
      </c>
      <c r="H144" s="129" t="s">
        <v>26</v>
      </c>
      <c r="I144" s="135" t="s">
        <v>53</v>
      </c>
      <c r="J144" s="35">
        <f t="shared" ref="J144:J147" si="391">SUM(M144, N144, P144, R144, T144, V144, X144, Z144, AB144, AE144, AG144, AI144)</f>
        <v>0</v>
      </c>
      <c r="K144" s="35">
        <f t="shared" ref="K144:K147" si="392">SUM(M144, N144, P144, R144, T144, V144)</f>
        <v>0</v>
      </c>
      <c r="L144" s="35">
        <f t="shared" ref="L144:L147" si="393">SUM(X144, Z144, AB144, AE144, AG144, AI144)</f>
        <v>0</v>
      </c>
      <c r="M144" s="26"/>
      <c r="N144" s="26"/>
      <c r="O144" s="35">
        <f t="shared" ref="O144:O147" si="394">SUM(M144, N144)</f>
        <v>0</v>
      </c>
      <c r="P144" s="26"/>
      <c r="Q144" s="35">
        <f t="shared" ref="Q144:Q147" si="395">SUM(M144, N144, P144)</f>
        <v>0</v>
      </c>
      <c r="R144" s="26"/>
      <c r="S144" s="35">
        <f t="shared" ref="S144:S147" si="396">SUM(M144, N144, P144, R144)</f>
        <v>0</v>
      </c>
      <c r="T144" s="26"/>
      <c r="U144" s="35">
        <f t="shared" ref="U144:U147" si="397">SUM(M144, N144, P144, R144, T144)</f>
        <v>0</v>
      </c>
      <c r="V144" s="26"/>
      <c r="W144" s="35">
        <f t="shared" ref="W144:W147" si="398">SUM(R144, T144, V144)</f>
        <v>0</v>
      </c>
      <c r="X144" s="26"/>
      <c r="Y144" s="35">
        <f t="shared" ref="Y144:Y147" si="399">SUM(M144, N144, P144, R144, T144, V144, X144)</f>
        <v>0</v>
      </c>
      <c r="Z144" s="26"/>
      <c r="AA144" s="35">
        <f t="shared" ref="AA144:AA147" si="400">SUM(M144, N144, P144, R144, T144, V144, X144, Z144)</f>
        <v>0</v>
      </c>
      <c r="AB144" s="26"/>
      <c r="AC144" s="35">
        <f t="shared" ref="AC144:AC147" si="401">SUM(X144, Z144, AB144)</f>
        <v>0</v>
      </c>
      <c r="AD144" s="35">
        <f t="shared" ref="AD144:AD147" si="402">SUM(M144, N144, P144, R144, T144, V144, X144, Z144, AB144)</f>
        <v>0</v>
      </c>
      <c r="AE144" s="26"/>
      <c r="AF144" s="35">
        <f t="shared" ref="AF144:AF147" si="403">SUM(M144, N144, P144, R144, T144, V144, X144, Z144, AB144, AE144)</f>
        <v>0</v>
      </c>
      <c r="AG144" s="26"/>
      <c r="AH144" s="35">
        <f t="shared" ref="AH144:AH147" si="404">SUM(M144, N144, P144, R144, T144, V144, X144, Z144, AB144, AE144, AG144)</f>
        <v>0</v>
      </c>
      <c r="AI144" s="26"/>
      <c r="AJ144" s="192">
        <f t="shared" ref="AJ144:AJ147" si="405">SUM(AE144, AG144, AI144)</f>
        <v>0</v>
      </c>
    </row>
    <row r="145" spans="2:36" hidden="1" x14ac:dyDescent="0.2">
      <c r="B145" s="344"/>
      <c r="C145" s="315"/>
      <c r="D145" s="4" t="s">
        <v>32</v>
      </c>
      <c r="E145" s="309"/>
      <c r="G145" s="129" t="s">
        <v>46</v>
      </c>
      <c r="H145" s="129" t="s">
        <v>49</v>
      </c>
      <c r="I145" s="135" t="s">
        <v>53</v>
      </c>
      <c r="J145" s="35">
        <f t="shared" si="391"/>
        <v>0</v>
      </c>
      <c r="K145" s="35">
        <f t="shared" si="392"/>
        <v>0</v>
      </c>
      <c r="L145" s="35">
        <f t="shared" si="393"/>
        <v>0</v>
      </c>
      <c r="M145" s="26"/>
      <c r="N145" s="26"/>
      <c r="O145" s="35">
        <f t="shared" si="394"/>
        <v>0</v>
      </c>
      <c r="P145" s="26"/>
      <c r="Q145" s="35">
        <f t="shared" si="395"/>
        <v>0</v>
      </c>
      <c r="R145" s="26"/>
      <c r="S145" s="35">
        <f t="shared" si="396"/>
        <v>0</v>
      </c>
      <c r="T145" s="26"/>
      <c r="U145" s="35">
        <f t="shared" si="397"/>
        <v>0</v>
      </c>
      <c r="V145" s="26"/>
      <c r="W145" s="35">
        <f t="shared" si="398"/>
        <v>0</v>
      </c>
      <c r="X145" s="26"/>
      <c r="Y145" s="35">
        <f t="shared" si="399"/>
        <v>0</v>
      </c>
      <c r="Z145" s="26"/>
      <c r="AA145" s="35">
        <f t="shared" si="400"/>
        <v>0</v>
      </c>
      <c r="AB145" s="26"/>
      <c r="AC145" s="35">
        <f t="shared" si="401"/>
        <v>0</v>
      </c>
      <c r="AD145" s="35">
        <f t="shared" si="402"/>
        <v>0</v>
      </c>
      <c r="AE145" s="26"/>
      <c r="AF145" s="35">
        <f t="shared" si="403"/>
        <v>0</v>
      </c>
      <c r="AG145" s="26"/>
      <c r="AH145" s="35">
        <f t="shared" si="404"/>
        <v>0</v>
      </c>
      <c r="AI145" s="26"/>
      <c r="AJ145" s="192">
        <f t="shared" si="405"/>
        <v>0</v>
      </c>
    </row>
    <row r="146" spans="2:36" ht="13.5" hidden="1" customHeight="1" x14ac:dyDescent="0.2">
      <c r="B146" s="344"/>
      <c r="C146" s="315"/>
      <c r="D146" s="4" t="s">
        <v>33</v>
      </c>
      <c r="E146" s="309"/>
      <c r="G146" s="129" t="s">
        <v>46</v>
      </c>
      <c r="H146" s="129" t="s">
        <v>50</v>
      </c>
      <c r="I146" s="135" t="s">
        <v>53</v>
      </c>
      <c r="J146" s="35">
        <f t="shared" si="391"/>
        <v>0</v>
      </c>
      <c r="K146" s="35">
        <f t="shared" si="392"/>
        <v>0</v>
      </c>
      <c r="L146" s="35">
        <f t="shared" si="393"/>
        <v>0</v>
      </c>
      <c r="M146" s="26"/>
      <c r="N146" s="26"/>
      <c r="O146" s="35">
        <f t="shared" si="394"/>
        <v>0</v>
      </c>
      <c r="P146" s="26"/>
      <c r="Q146" s="35">
        <f t="shared" si="395"/>
        <v>0</v>
      </c>
      <c r="R146" s="26"/>
      <c r="S146" s="35">
        <f t="shared" si="396"/>
        <v>0</v>
      </c>
      <c r="T146" s="26"/>
      <c r="U146" s="35">
        <f t="shared" si="397"/>
        <v>0</v>
      </c>
      <c r="V146" s="26"/>
      <c r="W146" s="35">
        <f t="shared" si="398"/>
        <v>0</v>
      </c>
      <c r="X146" s="26"/>
      <c r="Y146" s="35">
        <f t="shared" si="399"/>
        <v>0</v>
      </c>
      <c r="Z146" s="26"/>
      <c r="AA146" s="35">
        <f t="shared" si="400"/>
        <v>0</v>
      </c>
      <c r="AB146" s="26"/>
      <c r="AC146" s="35">
        <f t="shared" si="401"/>
        <v>0</v>
      </c>
      <c r="AD146" s="35">
        <f t="shared" si="402"/>
        <v>0</v>
      </c>
      <c r="AE146" s="26"/>
      <c r="AF146" s="35">
        <f t="shared" si="403"/>
        <v>0</v>
      </c>
      <c r="AG146" s="26"/>
      <c r="AH146" s="35">
        <f t="shared" si="404"/>
        <v>0</v>
      </c>
      <c r="AI146" s="26"/>
      <c r="AJ146" s="192">
        <f t="shared" si="405"/>
        <v>0</v>
      </c>
    </row>
    <row r="147" spans="2:36" ht="13.5" hidden="1" thickBot="1" x14ac:dyDescent="0.25">
      <c r="B147" s="345"/>
      <c r="C147" s="316"/>
      <c r="D147" s="5" t="s">
        <v>27</v>
      </c>
      <c r="E147" s="310"/>
      <c r="G147" s="129" t="s">
        <v>46</v>
      </c>
      <c r="H147" s="129" t="s">
        <v>27</v>
      </c>
      <c r="I147" s="135" t="s">
        <v>53</v>
      </c>
      <c r="J147" s="35">
        <f t="shared" si="391"/>
        <v>0</v>
      </c>
      <c r="K147" s="35">
        <f t="shared" si="392"/>
        <v>0</v>
      </c>
      <c r="L147" s="35">
        <f t="shared" si="393"/>
        <v>0</v>
      </c>
      <c r="M147" s="26"/>
      <c r="N147" s="26"/>
      <c r="O147" s="35">
        <f t="shared" si="394"/>
        <v>0</v>
      </c>
      <c r="P147" s="26"/>
      <c r="Q147" s="35">
        <f t="shared" si="395"/>
        <v>0</v>
      </c>
      <c r="R147" s="26"/>
      <c r="S147" s="35">
        <f t="shared" si="396"/>
        <v>0</v>
      </c>
      <c r="T147" s="26"/>
      <c r="U147" s="35">
        <f t="shared" si="397"/>
        <v>0</v>
      </c>
      <c r="V147" s="26"/>
      <c r="W147" s="35">
        <f t="shared" si="398"/>
        <v>0</v>
      </c>
      <c r="X147" s="26"/>
      <c r="Y147" s="35">
        <f t="shared" si="399"/>
        <v>0</v>
      </c>
      <c r="Z147" s="26"/>
      <c r="AA147" s="35">
        <f t="shared" si="400"/>
        <v>0</v>
      </c>
      <c r="AB147" s="26"/>
      <c r="AC147" s="35">
        <f t="shared" si="401"/>
        <v>0</v>
      </c>
      <c r="AD147" s="35">
        <f t="shared" si="402"/>
        <v>0</v>
      </c>
      <c r="AE147" s="26"/>
      <c r="AF147" s="35">
        <f t="shared" si="403"/>
        <v>0</v>
      </c>
      <c r="AG147" s="26"/>
      <c r="AH147" s="35">
        <f t="shared" si="404"/>
        <v>0</v>
      </c>
      <c r="AI147" s="26"/>
      <c r="AJ147" s="192">
        <f t="shared" si="405"/>
        <v>0</v>
      </c>
    </row>
    <row r="148" spans="2:36" ht="13.5" hidden="1" thickBot="1" x14ac:dyDescent="0.25">
      <c r="B148" s="351" t="s">
        <v>39</v>
      </c>
      <c r="C148" s="314" t="s">
        <v>29</v>
      </c>
      <c r="D148" s="2" t="s">
        <v>30</v>
      </c>
      <c r="E148" s="308" t="s">
        <v>31</v>
      </c>
      <c r="G148" s="129" t="s">
        <v>69</v>
      </c>
      <c r="H148" s="134" t="s">
        <v>56</v>
      </c>
      <c r="I148" s="135" t="s">
        <v>52</v>
      </c>
      <c r="J148" s="34">
        <f>SUM(M148, N148, P148, R148, T148, V148, X148, Z148, AB148, AE148, AG148, AI148)/12</f>
        <v>0</v>
      </c>
      <c r="K148" s="34">
        <f>SUM(M148, N148, P148, R148, T148, V148)/6</f>
        <v>0</v>
      </c>
      <c r="L148" s="34">
        <f>SUM(X148, Z148, AB148, AE148, AG148, AI148)/6</f>
        <v>0</v>
      </c>
      <c r="M148" s="25">
        <f>SUM(M149:M152)</f>
        <v>0</v>
      </c>
      <c r="N148" s="25">
        <f>SUM(N149:N152)</f>
        <v>0</v>
      </c>
      <c r="O148" s="34">
        <f>SUM(M148, N148)/2</f>
        <v>0</v>
      </c>
      <c r="P148" s="25">
        <f t="shared" ref="P148:AI148" si="406">SUM(P149:P152)</f>
        <v>0</v>
      </c>
      <c r="Q148" s="34">
        <f>SUM(M148, N148, P148)/3</f>
        <v>0</v>
      </c>
      <c r="R148" s="25">
        <f t="shared" si="406"/>
        <v>0</v>
      </c>
      <c r="S148" s="34">
        <f>SUM(M148, N148, P148, R148)/4</f>
        <v>0</v>
      </c>
      <c r="T148" s="25">
        <f>SUM(T149:T152)</f>
        <v>0</v>
      </c>
      <c r="U148" s="34">
        <f>SUM(M148, N148, P148, R148, T148)/5</f>
        <v>0</v>
      </c>
      <c r="V148" s="25">
        <f t="shared" si="406"/>
        <v>0</v>
      </c>
      <c r="W148" s="34">
        <f>SUM(R148, T148, V148)/3</f>
        <v>0</v>
      </c>
      <c r="X148" s="25">
        <f t="shared" si="406"/>
        <v>0</v>
      </c>
      <c r="Y148" s="34">
        <f>SUM(M148, N148, P148, R148, T148, V148, X148)/7</f>
        <v>0</v>
      </c>
      <c r="Z148" s="25">
        <f t="shared" si="406"/>
        <v>0</v>
      </c>
      <c r="AA148" s="34">
        <f>SUM(M148, N148, P148, R148, T148, V148, X148, Z148)/8</f>
        <v>0</v>
      </c>
      <c r="AB148" s="25">
        <f t="shared" si="406"/>
        <v>0</v>
      </c>
      <c r="AC148" s="34">
        <f>SUM(X148, Z148, AB148)/3</f>
        <v>0</v>
      </c>
      <c r="AD148" s="34">
        <f>SUM(M148, N148, P148, R148, T148, V148, X148, Z148, AB148)/9</f>
        <v>0</v>
      </c>
      <c r="AE148" s="25">
        <f t="shared" si="406"/>
        <v>0</v>
      </c>
      <c r="AF148" s="34">
        <f>SUM(M148, N148, P148, R148, T148, V148, X148, Z148, AB148, AE148)/10</f>
        <v>0</v>
      </c>
      <c r="AG148" s="25">
        <f t="shared" si="406"/>
        <v>0</v>
      </c>
      <c r="AH148" s="34">
        <f>SUM(M148, N148, P148, R148, T148, V148, X148, Z148, AB148, AE148, AG148)/11</f>
        <v>0</v>
      </c>
      <c r="AI148" s="25">
        <f t="shared" si="406"/>
        <v>0</v>
      </c>
      <c r="AJ148" s="191">
        <f>SUM(AE148, AG148, AI148)/3</f>
        <v>0</v>
      </c>
    </row>
    <row r="149" spans="2:36" ht="13.5" hidden="1" customHeight="1" thickTop="1" x14ac:dyDescent="0.2">
      <c r="B149" s="344"/>
      <c r="C149" s="315"/>
      <c r="D149" s="6" t="s">
        <v>26</v>
      </c>
      <c r="E149" s="309"/>
      <c r="G149" s="129" t="s">
        <v>46</v>
      </c>
      <c r="H149" s="129" t="s">
        <v>26</v>
      </c>
      <c r="I149" s="135" t="s">
        <v>52</v>
      </c>
      <c r="J149" s="35">
        <f t="shared" ref="J149:J152" si="407">SUM(M149, N149, P149, R149, T149, V149, X149, Z149, AB149, AE149, AG149, AI149)/12</f>
        <v>0</v>
      </c>
      <c r="K149" s="35">
        <f t="shared" ref="K149:K152" si="408">SUM(M149, N149, P149, R149, T149, V149)/6</f>
        <v>0</v>
      </c>
      <c r="L149" s="35">
        <f t="shared" ref="L149:L152" si="409">SUM(X149, Z149, AB149, AE149, AG149, AI149)/6</f>
        <v>0</v>
      </c>
      <c r="M149" s="26"/>
      <c r="N149" s="26"/>
      <c r="O149" s="35">
        <f t="shared" ref="O149:O152" si="410">SUM(M149, N149)/2</f>
        <v>0</v>
      </c>
      <c r="P149" s="26"/>
      <c r="Q149" s="35">
        <f t="shared" ref="Q149:Q152" si="411">SUM(M149, N149, P149)/3</f>
        <v>0</v>
      </c>
      <c r="R149" s="26"/>
      <c r="S149" s="35">
        <f t="shared" ref="S149:S152" si="412">SUM(M149, N149, P149, R149)/4</f>
        <v>0</v>
      </c>
      <c r="T149" s="26"/>
      <c r="U149" s="35">
        <f t="shared" ref="U149:U152" si="413">SUM(M149, N149, P149, R149, T149)/5</f>
        <v>0</v>
      </c>
      <c r="V149" s="26"/>
      <c r="W149" s="35">
        <f t="shared" ref="W149:W152" si="414">SUM(R149, T149, V149)/3</f>
        <v>0</v>
      </c>
      <c r="X149" s="26"/>
      <c r="Y149" s="35">
        <f t="shared" ref="Y149:Y152" si="415">SUM(M149, N149, P149, R149, T149, V149, X149)/7</f>
        <v>0</v>
      </c>
      <c r="Z149" s="26"/>
      <c r="AA149" s="35">
        <f t="shared" ref="AA149:AA152" si="416">SUM(M149, N149, P149, R149, T149, V149, X149, Z149)/8</f>
        <v>0</v>
      </c>
      <c r="AB149" s="26"/>
      <c r="AC149" s="35">
        <f t="shared" ref="AC149:AC152" si="417">SUM(X149, Z149, AB149)/3</f>
        <v>0</v>
      </c>
      <c r="AD149" s="35">
        <f t="shared" ref="AD149:AD152" si="418">SUM(M149, N149, P149, R149, T149, V149, X149, Z149, AB149)/9</f>
        <v>0</v>
      </c>
      <c r="AE149" s="26"/>
      <c r="AF149" s="35">
        <f t="shared" ref="AF149:AF152" si="419">SUM(M149, N149, P149, R149, T149, V149, X149, Z149, AB149, AE149)/10</f>
        <v>0</v>
      </c>
      <c r="AG149" s="26"/>
      <c r="AH149" s="35">
        <f t="shared" ref="AH149:AH152" si="420">SUM(M149, N149, P149, R149, T149, V149, X149, Z149, AB149, AE149, AG149)/11</f>
        <v>0</v>
      </c>
      <c r="AI149" s="26"/>
      <c r="AJ149" s="192">
        <f t="shared" ref="AJ149:AJ152" si="421">SUM(AE149, AG149, AI149)/3</f>
        <v>0</v>
      </c>
    </row>
    <row r="150" spans="2:36" hidden="1" x14ac:dyDescent="0.2">
      <c r="B150" s="344"/>
      <c r="C150" s="315"/>
      <c r="D150" s="4" t="s">
        <v>32</v>
      </c>
      <c r="E150" s="309"/>
      <c r="G150" s="129" t="s">
        <v>46</v>
      </c>
      <c r="H150" s="129" t="s">
        <v>49</v>
      </c>
      <c r="I150" s="135" t="s">
        <v>52</v>
      </c>
      <c r="J150" s="35">
        <f t="shared" si="407"/>
        <v>0</v>
      </c>
      <c r="K150" s="35">
        <f t="shared" si="408"/>
        <v>0</v>
      </c>
      <c r="L150" s="35">
        <f t="shared" si="409"/>
        <v>0</v>
      </c>
      <c r="M150" s="26"/>
      <c r="N150" s="26"/>
      <c r="O150" s="35">
        <f t="shared" si="410"/>
        <v>0</v>
      </c>
      <c r="P150" s="26"/>
      <c r="Q150" s="35">
        <f t="shared" si="411"/>
        <v>0</v>
      </c>
      <c r="R150" s="26"/>
      <c r="S150" s="35">
        <f t="shared" si="412"/>
        <v>0</v>
      </c>
      <c r="T150" s="26"/>
      <c r="U150" s="35">
        <f t="shared" si="413"/>
        <v>0</v>
      </c>
      <c r="V150" s="26"/>
      <c r="W150" s="35">
        <f t="shared" si="414"/>
        <v>0</v>
      </c>
      <c r="X150" s="26"/>
      <c r="Y150" s="35">
        <f t="shared" si="415"/>
        <v>0</v>
      </c>
      <c r="Z150" s="26"/>
      <c r="AA150" s="35">
        <f t="shared" si="416"/>
        <v>0</v>
      </c>
      <c r="AB150" s="26"/>
      <c r="AC150" s="35">
        <f t="shared" si="417"/>
        <v>0</v>
      </c>
      <c r="AD150" s="35">
        <f t="shared" si="418"/>
        <v>0</v>
      </c>
      <c r="AE150" s="26"/>
      <c r="AF150" s="35">
        <f t="shared" si="419"/>
        <v>0</v>
      </c>
      <c r="AG150" s="26"/>
      <c r="AH150" s="35">
        <f t="shared" si="420"/>
        <v>0</v>
      </c>
      <c r="AI150" s="26"/>
      <c r="AJ150" s="192">
        <f t="shared" si="421"/>
        <v>0</v>
      </c>
    </row>
    <row r="151" spans="2:36" ht="13.5" hidden="1" customHeight="1" x14ac:dyDescent="0.2">
      <c r="B151" s="344"/>
      <c r="C151" s="315"/>
      <c r="D151" s="4" t="s">
        <v>33</v>
      </c>
      <c r="E151" s="309"/>
      <c r="G151" s="129" t="s">
        <v>46</v>
      </c>
      <c r="H151" s="129" t="s">
        <v>50</v>
      </c>
      <c r="I151" s="135" t="s">
        <v>52</v>
      </c>
      <c r="J151" s="35">
        <f t="shared" si="407"/>
        <v>0</v>
      </c>
      <c r="K151" s="35">
        <f t="shared" si="408"/>
        <v>0</v>
      </c>
      <c r="L151" s="35">
        <f t="shared" si="409"/>
        <v>0</v>
      </c>
      <c r="M151" s="26"/>
      <c r="N151" s="26"/>
      <c r="O151" s="35">
        <f t="shared" si="410"/>
        <v>0</v>
      </c>
      <c r="P151" s="26"/>
      <c r="Q151" s="35">
        <f t="shared" si="411"/>
        <v>0</v>
      </c>
      <c r="R151" s="26"/>
      <c r="S151" s="35">
        <f t="shared" si="412"/>
        <v>0</v>
      </c>
      <c r="T151" s="26"/>
      <c r="U151" s="35">
        <f t="shared" si="413"/>
        <v>0</v>
      </c>
      <c r="V151" s="26"/>
      <c r="W151" s="35">
        <f t="shared" si="414"/>
        <v>0</v>
      </c>
      <c r="X151" s="26"/>
      <c r="Y151" s="35">
        <f t="shared" si="415"/>
        <v>0</v>
      </c>
      <c r="Z151" s="26"/>
      <c r="AA151" s="35">
        <f t="shared" si="416"/>
        <v>0</v>
      </c>
      <c r="AB151" s="26"/>
      <c r="AC151" s="35">
        <f t="shared" si="417"/>
        <v>0</v>
      </c>
      <c r="AD151" s="35">
        <f t="shared" si="418"/>
        <v>0</v>
      </c>
      <c r="AE151" s="26"/>
      <c r="AF151" s="35">
        <f t="shared" si="419"/>
        <v>0</v>
      </c>
      <c r="AG151" s="26"/>
      <c r="AH151" s="35">
        <f t="shared" si="420"/>
        <v>0</v>
      </c>
      <c r="AI151" s="26"/>
      <c r="AJ151" s="192">
        <f t="shared" si="421"/>
        <v>0</v>
      </c>
    </row>
    <row r="152" spans="2:36" ht="13.5" hidden="1" thickBot="1" x14ac:dyDescent="0.25">
      <c r="B152" s="344"/>
      <c r="C152" s="316"/>
      <c r="D152" s="5" t="s">
        <v>27</v>
      </c>
      <c r="E152" s="310"/>
      <c r="G152" s="129" t="s">
        <v>46</v>
      </c>
      <c r="H152" s="129" t="s">
        <v>27</v>
      </c>
      <c r="I152" s="135" t="s">
        <v>52</v>
      </c>
      <c r="J152" s="35">
        <f t="shared" si="407"/>
        <v>0</v>
      </c>
      <c r="K152" s="35">
        <f t="shared" si="408"/>
        <v>0</v>
      </c>
      <c r="L152" s="35">
        <f t="shared" si="409"/>
        <v>0</v>
      </c>
      <c r="M152" s="26"/>
      <c r="N152" s="26"/>
      <c r="O152" s="35">
        <f t="shared" si="410"/>
        <v>0</v>
      </c>
      <c r="P152" s="26"/>
      <c r="Q152" s="35">
        <f t="shared" si="411"/>
        <v>0</v>
      </c>
      <c r="R152" s="26"/>
      <c r="S152" s="35">
        <f t="shared" si="412"/>
        <v>0</v>
      </c>
      <c r="T152" s="26"/>
      <c r="U152" s="35">
        <f t="shared" si="413"/>
        <v>0</v>
      </c>
      <c r="V152" s="26"/>
      <c r="W152" s="35">
        <f t="shared" si="414"/>
        <v>0</v>
      </c>
      <c r="X152" s="26"/>
      <c r="Y152" s="35">
        <f t="shared" si="415"/>
        <v>0</v>
      </c>
      <c r="Z152" s="26"/>
      <c r="AA152" s="35">
        <f t="shared" si="416"/>
        <v>0</v>
      </c>
      <c r="AB152" s="26"/>
      <c r="AC152" s="35">
        <f t="shared" si="417"/>
        <v>0</v>
      </c>
      <c r="AD152" s="35">
        <f t="shared" si="418"/>
        <v>0</v>
      </c>
      <c r="AE152" s="26"/>
      <c r="AF152" s="35">
        <f t="shared" si="419"/>
        <v>0</v>
      </c>
      <c r="AG152" s="26"/>
      <c r="AH152" s="35">
        <f t="shared" si="420"/>
        <v>0</v>
      </c>
      <c r="AI152" s="26"/>
      <c r="AJ152" s="192">
        <f t="shared" si="421"/>
        <v>0</v>
      </c>
    </row>
    <row r="153" spans="2:36" ht="13.5" hidden="1" thickBot="1" x14ac:dyDescent="0.25">
      <c r="B153" s="344"/>
      <c r="C153" s="314" t="s">
        <v>34</v>
      </c>
      <c r="D153" s="2" t="s">
        <v>30</v>
      </c>
      <c r="E153" s="308" t="s">
        <v>35</v>
      </c>
      <c r="G153" s="129" t="s">
        <v>70</v>
      </c>
      <c r="H153" s="134" t="s">
        <v>56</v>
      </c>
      <c r="I153" s="135" t="s">
        <v>53</v>
      </c>
      <c r="J153" s="34">
        <f>SUM(M153, N153, P153, R153, T153, V153, X153, Z153, AB153, AE153, AG153, AI153)</f>
        <v>0</v>
      </c>
      <c r="K153" s="34">
        <f>SUM(M153, N153, P153, R153, T153, V153)</f>
        <v>0</v>
      </c>
      <c r="L153" s="34">
        <f>SUM(X153, Z153, AB153, AE153, AG153, AI153)</f>
        <v>0</v>
      </c>
      <c r="M153" s="25">
        <f>SUM(M154:M157)</f>
        <v>0</v>
      </c>
      <c r="N153" s="25">
        <f t="shared" ref="N153:AI153" si="422">SUM(N154:N157)</f>
        <v>0</v>
      </c>
      <c r="O153" s="34">
        <f>SUM(M153, N153)</f>
        <v>0</v>
      </c>
      <c r="P153" s="25">
        <f t="shared" si="422"/>
        <v>0</v>
      </c>
      <c r="Q153" s="34">
        <f>SUM(M153, N153, P153)</f>
        <v>0</v>
      </c>
      <c r="R153" s="25">
        <f t="shared" si="422"/>
        <v>0</v>
      </c>
      <c r="S153" s="34">
        <f>SUM(M153, N153, P153, R153)</f>
        <v>0</v>
      </c>
      <c r="T153" s="25">
        <f t="shared" si="422"/>
        <v>0</v>
      </c>
      <c r="U153" s="34">
        <f>SUM(M153, N153, P153, R153, T153)</f>
        <v>0</v>
      </c>
      <c r="V153" s="25">
        <f>SUM(V154:V157)</f>
        <v>0</v>
      </c>
      <c r="W153" s="34">
        <f>SUM(R153, T153, V153)</f>
        <v>0</v>
      </c>
      <c r="X153" s="25">
        <f t="shared" si="422"/>
        <v>0</v>
      </c>
      <c r="Y153" s="34">
        <f>SUM(M153, N153, P153, R153, T153, V153, X153)</f>
        <v>0</v>
      </c>
      <c r="Z153" s="25">
        <f t="shared" si="422"/>
        <v>0</v>
      </c>
      <c r="AA153" s="34">
        <f>SUM(M153, N153, P153, R153, T153, V153, X153, Z153)</f>
        <v>0</v>
      </c>
      <c r="AB153" s="25">
        <f t="shared" si="422"/>
        <v>0</v>
      </c>
      <c r="AC153" s="34">
        <f>SUM(X153, Z153, AB153)</f>
        <v>0</v>
      </c>
      <c r="AD153" s="34">
        <f>SUM(M153, N153, P153, R153, T153, V153, X153, Z153, AB153)</f>
        <v>0</v>
      </c>
      <c r="AE153" s="25">
        <f t="shared" si="422"/>
        <v>0</v>
      </c>
      <c r="AF153" s="34">
        <f>SUM(M153, N153, P153, R153, T153, V153, X153, Z153, AB153, AE153)</f>
        <v>0</v>
      </c>
      <c r="AG153" s="25">
        <f t="shared" si="422"/>
        <v>0</v>
      </c>
      <c r="AH153" s="34">
        <f>SUM(M153, N153, P153, R153, T153, V153, X153, Z153, AB153, AE153, AG153)</f>
        <v>0</v>
      </c>
      <c r="AI153" s="25">
        <f t="shared" si="422"/>
        <v>0</v>
      </c>
      <c r="AJ153" s="191">
        <f>SUM(AE153, AG153, AI153)</f>
        <v>0</v>
      </c>
    </row>
    <row r="154" spans="2:36" ht="13.5" hidden="1" customHeight="1" thickTop="1" x14ac:dyDescent="0.2">
      <c r="B154" s="344"/>
      <c r="C154" s="315"/>
      <c r="D154" s="6" t="s">
        <v>26</v>
      </c>
      <c r="E154" s="309"/>
      <c r="G154" s="129" t="s">
        <v>46</v>
      </c>
      <c r="H154" s="129" t="s">
        <v>26</v>
      </c>
      <c r="I154" s="135" t="s">
        <v>53</v>
      </c>
      <c r="J154" s="35">
        <f t="shared" ref="J154:J157" si="423">SUM(M154, N154, P154, R154, T154, V154, X154, Z154, AB154, AE154, AG154, AI154)</f>
        <v>0</v>
      </c>
      <c r="K154" s="35">
        <f t="shared" ref="K154:K157" si="424">SUM(M154, N154, P154, R154, T154, V154)</f>
        <v>0</v>
      </c>
      <c r="L154" s="35">
        <f t="shared" ref="L154:L157" si="425">SUM(X154, Z154, AB154, AE154, AG154, AI154)</f>
        <v>0</v>
      </c>
      <c r="M154" s="26"/>
      <c r="N154" s="26"/>
      <c r="O154" s="35">
        <f t="shared" ref="O154:O157" si="426">SUM(M154, N154)</f>
        <v>0</v>
      </c>
      <c r="P154" s="26"/>
      <c r="Q154" s="35">
        <f t="shared" ref="Q154:Q157" si="427">SUM(M154, N154, P154)</f>
        <v>0</v>
      </c>
      <c r="R154" s="26"/>
      <c r="S154" s="35">
        <f t="shared" ref="S154:S157" si="428">SUM(M154, N154, P154, R154)</f>
        <v>0</v>
      </c>
      <c r="T154" s="26"/>
      <c r="U154" s="35">
        <f t="shared" ref="U154:U157" si="429">SUM(M154, N154, P154, R154, T154)</f>
        <v>0</v>
      </c>
      <c r="V154" s="26"/>
      <c r="W154" s="35">
        <f t="shared" ref="W154:W157" si="430">SUM(R154, T154, V154)</f>
        <v>0</v>
      </c>
      <c r="X154" s="26"/>
      <c r="Y154" s="35">
        <f t="shared" ref="Y154:Y157" si="431">SUM(M154, N154, P154, R154, T154, V154, X154)</f>
        <v>0</v>
      </c>
      <c r="Z154" s="26"/>
      <c r="AA154" s="35">
        <f t="shared" ref="AA154:AA157" si="432">SUM(M154, N154, P154, R154, T154, V154, X154, Z154)</f>
        <v>0</v>
      </c>
      <c r="AB154" s="26"/>
      <c r="AC154" s="35">
        <f t="shared" ref="AC154:AC157" si="433">SUM(X154, Z154, AB154)</f>
        <v>0</v>
      </c>
      <c r="AD154" s="35">
        <f t="shared" ref="AD154:AD157" si="434">SUM(M154, N154, P154, R154, T154, V154, X154, Z154, AB154)</f>
        <v>0</v>
      </c>
      <c r="AE154" s="26"/>
      <c r="AF154" s="35">
        <f t="shared" ref="AF154:AF157" si="435">SUM(M154, N154, P154, R154, T154, V154, X154, Z154, AB154, AE154)</f>
        <v>0</v>
      </c>
      <c r="AG154" s="26"/>
      <c r="AH154" s="35">
        <f t="shared" ref="AH154:AH157" si="436">SUM(M154, N154, P154, R154, T154, V154, X154, Z154, AB154, AE154, AG154)</f>
        <v>0</v>
      </c>
      <c r="AI154" s="26"/>
      <c r="AJ154" s="192">
        <f t="shared" ref="AJ154:AJ157" si="437">SUM(AE154, AG154, AI154)</f>
        <v>0</v>
      </c>
    </row>
    <row r="155" spans="2:36" hidden="1" x14ac:dyDescent="0.2">
      <c r="B155" s="344"/>
      <c r="C155" s="315"/>
      <c r="D155" s="4" t="s">
        <v>32</v>
      </c>
      <c r="E155" s="309"/>
      <c r="G155" s="129" t="s">
        <v>46</v>
      </c>
      <c r="H155" s="129" t="s">
        <v>49</v>
      </c>
      <c r="I155" s="135" t="s">
        <v>53</v>
      </c>
      <c r="J155" s="35">
        <f t="shared" si="423"/>
        <v>0</v>
      </c>
      <c r="K155" s="35">
        <f t="shared" si="424"/>
        <v>0</v>
      </c>
      <c r="L155" s="35">
        <f t="shared" si="425"/>
        <v>0</v>
      </c>
      <c r="M155" s="26"/>
      <c r="N155" s="26"/>
      <c r="O155" s="35">
        <f t="shared" si="426"/>
        <v>0</v>
      </c>
      <c r="P155" s="26"/>
      <c r="Q155" s="35">
        <f t="shared" si="427"/>
        <v>0</v>
      </c>
      <c r="R155" s="26"/>
      <c r="S155" s="35">
        <f t="shared" si="428"/>
        <v>0</v>
      </c>
      <c r="T155" s="26"/>
      <c r="U155" s="35">
        <f t="shared" si="429"/>
        <v>0</v>
      </c>
      <c r="V155" s="26"/>
      <c r="W155" s="35">
        <f t="shared" si="430"/>
        <v>0</v>
      </c>
      <c r="X155" s="26"/>
      <c r="Y155" s="35">
        <f t="shared" si="431"/>
        <v>0</v>
      </c>
      <c r="Z155" s="26"/>
      <c r="AA155" s="35">
        <f t="shared" si="432"/>
        <v>0</v>
      </c>
      <c r="AB155" s="26"/>
      <c r="AC155" s="35">
        <f t="shared" si="433"/>
        <v>0</v>
      </c>
      <c r="AD155" s="35">
        <f t="shared" si="434"/>
        <v>0</v>
      </c>
      <c r="AE155" s="26"/>
      <c r="AF155" s="35">
        <f t="shared" si="435"/>
        <v>0</v>
      </c>
      <c r="AG155" s="26"/>
      <c r="AH155" s="35">
        <f t="shared" si="436"/>
        <v>0</v>
      </c>
      <c r="AI155" s="26"/>
      <c r="AJ155" s="192">
        <f t="shared" si="437"/>
        <v>0</v>
      </c>
    </row>
    <row r="156" spans="2:36" ht="13.5" hidden="1" customHeight="1" x14ac:dyDescent="0.2">
      <c r="B156" s="344"/>
      <c r="C156" s="315"/>
      <c r="D156" s="4" t="s">
        <v>33</v>
      </c>
      <c r="E156" s="309"/>
      <c r="G156" s="129" t="s">
        <v>46</v>
      </c>
      <c r="H156" s="129" t="s">
        <v>50</v>
      </c>
      <c r="I156" s="135" t="s">
        <v>53</v>
      </c>
      <c r="J156" s="35">
        <f t="shared" si="423"/>
        <v>0</v>
      </c>
      <c r="K156" s="35">
        <f t="shared" si="424"/>
        <v>0</v>
      </c>
      <c r="L156" s="35">
        <f t="shared" si="425"/>
        <v>0</v>
      </c>
      <c r="M156" s="26"/>
      <c r="N156" s="26"/>
      <c r="O156" s="35">
        <f t="shared" si="426"/>
        <v>0</v>
      </c>
      <c r="P156" s="26"/>
      <c r="Q156" s="35">
        <f t="shared" si="427"/>
        <v>0</v>
      </c>
      <c r="R156" s="26"/>
      <c r="S156" s="35">
        <f t="shared" si="428"/>
        <v>0</v>
      </c>
      <c r="T156" s="26"/>
      <c r="U156" s="35">
        <f t="shared" si="429"/>
        <v>0</v>
      </c>
      <c r="V156" s="26"/>
      <c r="W156" s="35">
        <f t="shared" si="430"/>
        <v>0</v>
      </c>
      <c r="X156" s="26"/>
      <c r="Y156" s="35">
        <f t="shared" si="431"/>
        <v>0</v>
      </c>
      <c r="Z156" s="26"/>
      <c r="AA156" s="35">
        <f t="shared" si="432"/>
        <v>0</v>
      </c>
      <c r="AB156" s="26"/>
      <c r="AC156" s="35">
        <f t="shared" si="433"/>
        <v>0</v>
      </c>
      <c r="AD156" s="35">
        <f t="shared" si="434"/>
        <v>0</v>
      </c>
      <c r="AE156" s="26"/>
      <c r="AF156" s="35">
        <f t="shared" si="435"/>
        <v>0</v>
      </c>
      <c r="AG156" s="26"/>
      <c r="AH156" s="35">
        <f t="shared" si="436"/>
        <v>0</v>
      </c>
      <c r="AI156" s="26"/>
      <c r="AJ156" s="192">
        <f t="shared" si="437"/>
        <v>0</v>
      </c>
    </row>
    <row r="157" spans="2:36" ht="13.5" hidden="1" thickBot="1" x14ac:dyDescent="0.25">
      <c r="B157" s="345"/>
      <c r="C157" s="316"/>
      <c r="D157" s="5" t="s">
        <v>27</v>
      </c>
      <c r="E157" s="310"/>
      <c r="G157" s="129" t="s">
        <v>46</v>
      </c>
      <c r="H157" s="129" t="s">
        <v>27</v>
      </c>
      <c r="I157" s="135" t="s">
        <v>53</v>
      </c>
      <c r="J157" s="35">
        <f t="shared" si="423"/>
        <v>0</v>
      </c>
      <c r="K157" s="35">
        <f t="shared" si="424"/>
        <v>0</v>
      </c>
      <c r="L157" s="35">
        <f t="shared" si="425"/>
        <v>0</v>
      </c>
      <c r="M157" s="26"/>
      <c r="N157" s="26"/>
      <c r="O157" s="35">
        <f t="shared" si="426"/>
        <v>0</v>
      </c>
      <c r="P157" s="26"/>
      <c r="Q157" s="35">
        <f t="shared" si="427"/>
        <v>0</v>
      </c>
      <c r="R157" s="26"/>
      <c r="S157" s="35">
        <f t="shared" si="428"/>
        <v>0</v>
      </c>
      <c r="T157" s="26"/>
      <c r="U157" s="35">
        <f t="shared" si="429"/>
        <v>0</v>
      </c>
      <c r="V157" s="26"/>
      <c r="W157" s="35">
        <f t="shared" si="430"/>
        <v>0</v>
      </c>
      <c r="X157" s="26"/>
      <c r="Y157" s="35">
        <f t="shared" si="431"/>
        <v>0</v>
      </c>
      <c r="Z157" s="26"/>
      <c r="AA157" s="35">
        <f t="shared" si="432"/>
        <v>0</v>
      </c>
      <c r="AB157" s="26"/>
      <c r="AC157" s="35">
        <f t="shared" si="433"/>
        <v>0</v>
      </c>
      <c r="AD157" s="35">
        <f t="shared" si="434"/>
        <v>0</v>
      </c>
      <c r="AE157" s="26"/>
      <c r="AF157" s="35">
        <f t="shared" si="435"/>
        <v>0</v>
      </c>
      <c r="AG157" s="26"/>
      <c r="AH157" s="35">
        <f t="shared" si="436"/>
        <v>0</v>
      </c>
      <c r="AI157" s="26"/>
      <c r="AJ157" s="192">
        <f t="shared" si="437"/>
        <v>0</v>
      </c>
    </row>
    <row r="158" spans="2:36" hidden="1" x14ac:dyDescent="0.2">
      <c r="B158" s="23" t="s">
        <v>54</v>
      </c>
      <c r="C158" s="18"/>
      <c r="D158" s="18"/>
      <c r="E158" s="18"/>
      <c r="F158" s="18"/>
      <c r="G158" s="18"/>
      <c r="H158" s="19"/>
      <c r="I158" s="20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</row>
    <row r="159" spans="2:36" hidden="1" x14ac:dyDescent="0.2">
      <c r="H159" s="136" t="s">
        <v>76</v>
      </c>
      <c r="AJ159" s="167"/>
    </row>
    <row r="160" spans="2:36" hidden="1" x14ac:dyDescent="0.2">
      <c r="AJ160" s="167"/>
    </row>
    <row r="161" spans="2:36" ht="13.5" hidden="1" customHeight="1" x14ac:dyDescent="0.2">
      <c r="AJ161" s="167"/>
    </row>
    <row r="162" spans="2:36" hidden="1" x14ac:dyDescent="0.2">
      <c r="AJ162" s="167"/>
    </row>
    <row r="163" spans="2:36" ht="15.75" hidden="1" thickBot="1" x14ac:dyDescent="0.25">
      <c r="B163" s="57" t="s">
        <v>74</v>
      </c>
      <c r="AJ163" s="167"/>
    </row>
    <row r="164" spans="2:36" ht="13.5" hidden="1" customHeight="1" thickBot="1" x14ac:dyDescent="0.25">
      <c r="B164" s="350" t="s">
        <v>72</v>
      </c>
      <c r="C164" s="346" t="s">
        <v>29</v>
      </c>
      <c r="D164" s="54" t="s">
        <v>30</v>
      </c>
      <c r="E164" s="340" t="s">
        <v>31</v>
      </c>
      <c r="J164" s="80">
        <f>SUM(M164, N164, P164, R164, T164, V164, X164, Z164, AB164, AE164, AG164, AI164)/12</f>
        <v>0</v>
      </c>
      <c r="K164" s="67">
        <f>SUM(M164, N164, P164, R164, T164, V164)/6</f>
        <v>0</v>
      </c>
      <c r="L164" s="67">
        <f>SUM(X164, Z164, AB164, AE164, AG164, AI164)/6</f>
        <v>0</v>
      </c>
      <c r="M164" s="67">
        <f>SUM(M165:M168)</f>
        <v>0</v>
      </c>
      <c r="N164" s="67">
        <f>SUM(N165:N168)</f>
        <v>0</v>
      </c>
      <c r="O164" s="67">
        <f>SUM(M164, N164)/2</f>
        <v>0</v>
      </c>
      <c r="P164" s="67">
        <f t="shared" ref="P164" si="438">SUM(P165:P168)</f>
        <v>0</v>
      </c>
      <c r="Q164" s="67">
        <f>SUM(M164, N164, P164)/3</f>
        <v>0</v>
      </c>
      <c r="R164" s="67">
        <f t="shared" ref="R164" si="439">SUM(R165:R168)</f>
        <v>0</v>
      </c>
      <c r="S164" s="67">
        <f>SUM(M164, N164, P164, R164)/4</f>
        <v>0</v>
      </c>
      <c r="T164" s="67">
        <f>SUM(T165:T168)</f>
        <v>0</v>
      </c>
      <c r="U164" s="67">
        <f>SUM(M164, N164, P164, R164, T164)/5</f>
        <v>0</v>
      </c>
      <c r="V164" s="67">
        <f t="shared" ref="V164" si="440">SUM(V165:V168)</f>
        <v>0</v>
      </c>
      <c r="W164" s="67">
        <f>SUM(R164, T164, V164)/3</f>
        <v>0</v>
      </c>
      <c r="X164" s="67">
        <f t="shared" ref="X164" si="441">SUM(X165:X168)</f>
        <v>0</v>
      </c>
      <c r="Y164" s="67">
        <f>SUM(M164, N164, P164, R164, T164, V164, X164)/7</f>
        <v>0</v>
      </c>
      <c r="Z164" s="67">
        <f t="shared" ref="Z164" si="442">SUM(Z165:Z168)</f>
        <v>0</v>
      </c>
      <c r="AA164" s="67">
        <f>SUM(M164, N164, P164, R164, T164, V164, X164, Z164)/8</f>
        <v>0</v>
      </c>
      <c r="AB164" s="67">
        <f t="shared" ref="AB164" si="443">SUM(AB165:AB168)</f>
        <v>0</v>
      </c>
      <c r="AC164" s="67">
        <f>SUM(X164, Z164, AB164)/3</f>
        <v>0</v>
      </c>
      <c r="AD164" s="67">
        <f>SUM(M164, N164, P164, R164, T164, V164, X164, Z164, AB164)/9</f>
        <v>0</v>
      </c>
      <c r="AE164" s="67">
        <f t="shared" ref="AE164" si="444">SUM(AE165:AE168)</f>
        <v>0</v>
      </c>
      <c r="AF164" s="67">
        <f>SUM(M164, N164, P164, R164, T164, V164, X164, Z164, AB164, AE164)/10</f>
        <v>0</v>
      </c>
      <c r="AG164" s="67">
        <f t="shared" ref="AG164" si="445">SUM(AG165:AG168)</f>
        <v>0</v>
      </c>
      <c r="AH164" s="67">
        <f>SUM(M164, N164, P164, R164, T164, V164, X164, Z164, AB164, AE164, AG164)/11</f>
        <v>0</v>
      </c>
      <c r="AI164" s="67">
        <f t="shared" ref="AI164" si="446">SUM(AI165:AI168)</f>
        <v>0</v>
      </c>
      <c r="AJ164" s="198">
        <f>SUM(AE164, AG164, AI164)/3</f>
        <v>0</v>
      </c>
    </row>
    <row r="165" spans="2:36" ht="13.5" hidden="1" thickTop="1" x14ac:dyDescent="0.2">
      <c r="B165" s="312"/>
      <c r="C165" s="347"/>
      <c r="D165" s="46" t="s">
        <v>26</v>
      </c>
      <c r="E165" s="341"/>
      <c r="J165" s="81">
        <f>SUM(M165, N165, P165, R165, T165, V165, X165, Z165, AB165, AE165, AG165, AI165)/12</f>
        <v>0</v>
      </c>
      <c r="K165" s="68">
        <f>SUM(M165, N165, P165, R165, T165, V165)/6</f>
        <v>0</v>
      </c>
      <c r="L165" s="68">
        <f t="shared" ref="L165:L168" si="447">SUM(X165, Z165, AB165, AE165, AG165, AI165)/6</f>
        <v>0</v>
      </c>
      <c r="M165" s="47">
        <f>SUM(M$71, M$81, M$139, M$149)</f>
        <v>0</v>
      </c>
      <c r="N165" s="47">
        <f>SUM(N$71, N$81, N$139, N$149)</f>
        <v>0</v>
      </c>
      <c r="O165" s="68">
        <f>SUM(M165, N165)/2</f>
        <v>0</v>
      </c>
      <c r="P165" s="47">
        <f>SUM(P$71, P$81, P$139, P$149)</f>
        <v>0</v>
      </c>
      <c r="Q165" s="68">
        <f>SUM(M165, N165, P165)/3</f>
        <v>0</v>
      </c>
      <c r="R165" s="47">
        <f>SUM(R$71, R$81, R$139, R$149)</f>
        <v>0</v>
      </c>
      <c r="S165" s="68">
        <f>SUM(M165, N165, P165, R165)/4</f>
        <v>0</v>
      </c>
      <c r="T165" s="47">
        <f>SUM(T$71, T$81, T$139, T$149)</f>
        <v>0</v>
      </c>
      <c r="U165" s="68">
        <f>SUM(M165, N165, P165, R165, T165)/5</f>
        <v>0</v>
      </c>
      <c r="V165" s="47">
        <f>SUM(V$71, V$81, V$139, V$149)</f>
        <v>0</v>
      </c>
      <c r="W165" s="68">
        <f t="shared" ref="W165:W168" si="448">SUM(R165, T165, V165)/3</f>
        <v>0</v>
      </c>
      <c r="X165" s="47">
        <f>SUM(X$71, X$81, X$139, X$149)</f>
        <v>0</v>
      </c>
      <c r="Y165" s="68">
        <f>SUM(M165, N165, P165, R165, T165, V165, X165)/7</f>
        <v>0</v>
      </c>
      <c r="Z165" s="47">
        <f>SUM(Z$71, Z$81, Z$139, Z$149)/2</f>
        <v>0</v>
      </c>
      <c r="AA165" s="68">
        <f>SUM(M165, N165, P165, R165, T165, V165, X165, Z165)/8</f>
        <v>0</v>
      </c>
      <c r="AB165" s="47">
        <f>SUM(AB$71, AB$81, AB$139, AB$149)</f>
        <v>0</v>
      </c>
      <c r="AC165" s="68">
        <f t="shared" ref="AC165:AC168" si="449">SUM(X165, Z165, AB165)/3</f>
        <v>0</v>
      </c>
      <c r="AD165" s="68">
        <f>SUM(M165, N165, P165, R165, T165, V165, X165, Z165, AB165)/9</f>
        <v>0</v>
      </c>
      <c r="AE165" s="47">
        <f>SUM(AE$71, AE$81, AE$139, AE$149)</f>
        <v>0</v>
      </c>
      <c r="AF165" s="68">
        <f>SUM(M165, N165, P165, R165, T165, V165, X165, Z165, AB165, AE165)/10</f>
        <v>0</v>
      </c>
      <c r="AG165" s="47">
        <f>SUM(AG$71, AG$81, AG$139, AG$149)</f>
        <v>0</v>
      </c>
      <c r="AH165" s="68">
        <f>SUM(M165, N165, P165, R165, T165, V165, X165, Z165, AB165, AE165, AG165)/11</f>
        <v>0</v>
      </c>
      <c r="AI165" s="47">
        <f>SUM(AI$71, AI$81, AI$139, AI$149)</f>
        <v>0</v>
      </c>
      <c r="AJ165" s="199">
        <f t="shared" ref="AJ165:AJ168" si="450">SUM(AE165, AG165, AI165)/3</f>
        <v>0</v>
      </c>
    </row>
    <row r="166" spans="2:36" ht="13.5" hidden="1" customHeight="1" x14ac:dyDescent="0.2">
      <c r="B166" s="312"/>
      <c r="C166" s="347"/>
      <c r="D166" s="49" t="s">
        <v>32</v>
      </c>
      <c r="E166" s="341"/>
      <c r="J166" s="82">
        <f t="shared" ref="J166:J168" si="451">SUM(M166, N166, P166, R166, T166, V166, X166, Z166, AB166, AE166, AG166, AI166)/12</f>
        <v>0</v>
      </c>
      <c r="K166" s="69">
        <f t="shared" ref="K166:K168" si="452">SUM(M166, N166, P166, R166, T166, V166)/6</f>
        <v>0</v>
      </c>
      <c r="L166" s="69">
        <f t="shared" si="447"/>
        <v>0</v>
      </c>
      <c r="M166" s="47">
        <f>SUM(M$72, M$82, M$140, M$150)</f>
        <v>0</v>
      </c>
      <c r="N166" s="47">
        <f>SUM(N$72, N$82, N$140, N$150)</f>
        <v>0</v>
      </c>
      <c r="O166" s="69">
        <f t="shared" ref="O166:O168" si="453">SUM(M166, N166)/2</f>
        <v>0</v>
      </c>
      <c r="P166" s="47">
        <f>SUM(P$72, P$82, P$140, P$150)</f>
        <v>0</v>
      </c>
      <c r="Q166" s="69">
        <f t="shared" ref="Q166:Q168" si="454">SUM(M166, N166, P166)/3</f>
        <v>0</v>
      </c>
      <c r="R166" s="47">
        <f>SUM(R$72, R$82, R$140, R$150)</f>
        <v>0</v>
      </c>
      <c r="S166" s="69">
        <f t="shared" ref="S166:S168" si="455">SUM(M166, N166, P166, R166)/4</f>
        <v>0</v>
      </c>
      <c r="T166" s="47">
        <f>SUM(T$72, T$82, T$140, T$150)</f>
        <v>0</v>
      </c>
      <c r="U166" s="69">
        <f t="shared" ref="U166:U168" si="456">SUM(M166, N166, P166, R166, T166)/5</f>
        <v>0</v>
      </c>
      <c r="V166" s="47">
        <f>SUM(V$72, V$82, V$140, V$150)</f>
        <v>0</v>
      </c>
      <c r="W166" s="69">
        <f t="shared" si="448"/>
        <v>0</v>
      </c>
      <c r="X166" s="47">
        <f>SUM(X$72, X$82, X$140, X$150)</f>
        <v>0</v>
      </c>
      <c r="Y166" s="69">
        <f t="shared" ref="Y166:Y168" si="457">SUM(M166, N166, P166, R166, T166, V166, X166)/7</f>
        <v>0</v>
      </c>
      <c r="Z166" s="47">
        <f>SUM(Z$72, Z$82, Z$140, Z$150)</f>
        <v>0</v>
      </c>
      <c r="AA166" s="69">
        <f t="shared" ref="AA166:AA168" si="458">SUM(M166, N166, P166, R166, T166, V166, X166, Z166)/8</f>
        <v>0</v>
      </c>
      <c r="AB166" s="47">
        <f>SUM(AB$72, AB$82, AB$140, AB$150)</f>
        <v>0</v>
      </c>
      <c r="AC166" s="69">
        <f t="shared" si="449"/>
        <v>0</v>
      </c>
      <c r="AD166" s="69">
        <f t="shared" ref="AD166:AD168" si="459">SUM(M166, N166, P166, R166, T166, V166, X166, Z166, AB166)/9</f>
        <v>0</v>
      </c>
      <c r="AE166" s="47">
        <f>SUM(AE$72, AE$82, AE$140, AE$150)</f>
        <v>0</v>
      </c>
      <c r="AF166" s="69">
        <f t="shared" ref="AF166:AF168" si="460">SUM(M166, N166, P166, R166, T166, V166, X166, Z166, AB166, AE166)/10</f>
        <v>0</v>
      </c>
      <c r="AG166" s="47">
        <f>SUM(AG$72, AG$82, AG$140, AG$150)</f>
        <v>0</v>
      </c>
      <c r="AH166" s="69">
        <f t="shared" ref="AH166:AH168" si="461">SUM(M166, N166, P166, R166, T166, V166, X166, Z166, AB166, AE166, AG166)/11</f>
        <v>0</v>
      </c>
      <c r="AI166" s="47">
        <f>SUM(AI$72, AI$82, AI$140, AI$150)</f>
        <v>0</v>
      </c>
      <c r="AJ166" s="200">
        <f t="shared" si="450"/>
        <v>0</v>
      </c>
    </row>
    <row r="167" spans="2:36" hidden="1" x14ac:dyDescent="0.2">
      <c r="B167" s="312"/>
      <c r="C167" s="347"/>
      <c r="D167" s="49" t="s">
        <v>33</v>
      </c>
      <c r="E167" s="341"/>
      <c r="J167" s="82">
        <f t="shared" si="451"/>
        <v>0</v>
      </c>
      <c r="K167" s="69">
        <f t="shared" si="452"/>
        <v>0</v>
      </c>
      <c r="L167" s="69">
        <f t="shared" si="447"/>
        <v>0</v>
      </c>
      <c r="M167" s="47">
        <f>SUM(M$73, M$83, M$141, M$151)</f>
        <v>0</v>
      </c>
      <c r="N167" s="47">
        <f>SUM(N$73, N$83, N$141, N$151)</f>
        <v>0</v>
      </c>
      <c r="O167" s="69">
        <f t="shared" si="453"/>
        <v>0</v>
      </c>
      <c r="P167" s="47">
        <f>SUM(P$73, P$83, P$141, P$151)</f>
        <v>0</v>
      </c>
      <c r="Q167" s="69">
        <f t="shared" si="454"/>
        <v>0</v>
      </c>
      <c r="R167" s="47">
        <f>SUM(R$73, R$83, R$141, R$151)</f>
        <v>0</v>
      </c>
      <c r="S167" s="69">
        <f t="shared" si="455"/>
        <v>0</v>
      </c>
      <c r="T167" s="47">
        <f>SUM(T$73, T$83, T$141, T$151)</f>
        <v>0</v>
      </c>
      <c r="U167" s="69">
        <f t="shared" si="456"/>
        <v>0</v>
      </c>
      <c r="V167" s="47">
        <f>SUM(V$73, V$83, V$141, V$151)</f>
        <v>0</v>
      </c>
      <c r="W167" s="69">
        <f t="shared" si="448"/>
        <v>0</v>
      </c>
      <c r="X167" s="47">
        <f>SUM(X$73, X$83, X$141, X$151)</f>
        <v>0</v>
      </c>
      <c r="Y167" s="69">
        <f t="shared" si="457"/>
        <v>0</v>
      </c>
      <c r="Z167" s="47">
        <f>SUM(Z$73, Z$83, Z$141, Z$151)</f>
        <v>0</v>
      </c>
      <c r="AA167" s="69">
        <f t="shared" si="458"/>
        <v>0</v>
      </c>
      <c r="AB167" s="47">
        <f>SUM(AB$73, AB$83, AB$141, AB$151)</f>
        <v>0</v>
      </c>
      <c r="AC167" s="69">
        <f t="shared" si="449"/>
        <v>0</v>
      </c>
      <c r="AD167" s="69">
        <f t="shared" si="459"/>
        <v>0</v>
      </c>
      <c r="AE167" s="47">
        <f>SUM(AE$73, AE$83, AE$141, AE$151)</f>
        <v>0</v>
      </c>
      <c r="AF167" s="69">
        <f t="shared" si="460"/>
        <v>0</v>
      </c>
      <c r="AG167" s="47">
        <f>SUM(AG$73, AG$83, AG$141, AG$151)</f>
        <v>0</v>
      </c>
      <c r="AH167" s="69">
        <f t="shared" si="461"/>
        <v>0</v>
      </c>
      <c r="AI167" s="47">
        <f>SUM(AI$73, AI$83, AI$141, AI$151)</f>
        <v>0</v>
      </c>
      <c r="AJ167" s="200">
        <f t="shared" si="450"/>
        <v>0</v>
      </c>
    </row>
    <row r="168" spans="2:36" ht="13.5" hidden="1" thickBot="1" x14ac:dyDescent="0.25">
      <c r="B168" s="312"/>
      <c r="C168" s="348"/>
      <c r="D168" s="51" t="s">
        <v>27</v>
      </c>
      <c r="E168" s="342"/>
      <c r="J168" s="83">
        <f t="shared" si="451"/>
        <v>0</v>
      </c>
      <c r="K168" s="70">
        <f t="shared" si="452"/>
        <v>0</v>
      </c>
      <c r="L168" s="70">
        <f t="shared" si="447"/>
        <v>0</v>
      </c>
      <c r="M168" s="47">
        <f>SUM(M$74, M$84, M$142, M$152)</f>
        <v>0</v>
      </c>
      <c r="N168" s="47">
        <f>SUM(N$74, N$84, N$142, N$152)</f>
        <v>0</v>
      </c>
      <c r="O168" s="70">
        <f t="shared" si="453"/>
        <v>0</v>
      </c>
      <c r="P168" s="47">
        <f>SUM(P$74, P$84, P$142, P$152)</f>
        <v>0</v>
      </c>
      <c r="Q168" s="70">
        <f t="shared" si="454"/>
        <v>0</v>
      </c>
      <c r="R168" s="47">
        <f>SUM(R$74, R$84, R$142, R$152)</f>
        <v>0</v>
      </c>
      <c r="S168" s="70">
        <f t="shared" si="455"/>
        <v>0</v>
      </c>
      <c r="T168" s="47">
        <f>SUM(T$74, T$84, T$142, T$152)</f>
        <v>0</v>
      </c>
      <c r="U168" s="70">
        <f t="shared" si="456"/>
        <v>0</v>
      </c>
      <c r="V168" s="47">
        <f>SUM(V$74, V$84, V$142, V$152)</f>
        <v>0</v>
      </c>
      <c r="W168" s="70">
        <f t="shared" si="448"/>
        <v>0</v>
      </c>
      <c r="X168" s="47">
        <f>SUM(X$74, X$84, X$142, X$152)</f>
        <v>0</v>
      </c>
      <c r="Y168" s="70">
        <f t="shared" si="457"/>
        <v>0</v>
      </c>
      <c r="Z168" s="47">
        <f>SUM(Z$74, Z$84, Z$142, Z$152)</f>
        <v>0</v>
      </c>
      <c r="AA168" s="70">
        <f t="shared" si="458"/>
        <v>0</v>
      </c>
      <c r="AB168" s="47">
        <f>SUM(AB$74, AB$84, AB$142, AB$152)</f>
        <v>0</v>
      </c>
      <c r="AC168" s="70">
        <f t="shared" si="449"/>
        <v>0</v>
      </c>
      <c r="AD168" s="70">
        <f t="shared" si="459"/>
        <v>0</v>
      </c>
      <c r="AE168" s="47">
        <f>SUM(AE$74, AE$84, AE$142, AE$152)</f>
        <v>0</v>
      </c>
      <c r="AF168" s="70">
        <f t="shared" si="460"/>
        <v>0</v>
      </c>
      <c r="AG168" s="47">
        <f>SUM(AG$74, AG$84, AG$142, AG$152)</f>
        <v>0</v>
      </c>
      <c r="AH168" s="70">
        <f t="shared" si="461"/>
        <v>0</v>
      </c>
      <c r="AI168" s="47">
        <f>SUM(AI$74, AI$84, AI$142, AI$152)</f>
        <v>0</v>
      </c>
      <c r="AJ168" s="201">
        <f t="shared" si="450"/>
        <v>0</v>
      </c>
    </row>
    <row r="169" spans="2:36" ht="13.5" hidden="1" customHeight="1" thickBot="1" x14ac:dyDescent="0.25">
      <c r="B169" s="312"/>
      <c r="C169" s="346" t="s">
        <v>34</v>
      </c>
      <c r="D169" s="54" t="s">
        <v>30</v>
      </c>
      <c r="E169" s="340" t="s">
        <v>35</v>
      </c>
      <c r="J169" s="80">
        <f>SUM(M169, N169, P169, R169, T169, V169, X169, Z169, AB169, AE169, AG169, AI169)</f>
        <v>0</v>
      </c>
      <c r="K169" s="67">
        <f>SUM(M169, N169, P169, R169, T169, V169)</f>
        <v>0</v>
      </c>
      <c r="L169" s="67">
        <f>SUM(X169, Z169, AB169, AE169, AG169, AI169)</f>
        <v>0</v>
      </c>
      <c r="M169" s="67">
        <f>SUM(M170:M173)</f>
        <v>0</v>
      </c>
      <c r="N169" s="67">
        <f t="shared" ref="N169" si="462">SUM(N170:N173)</f>
        <v>0</v>
      </c>
      <c r="O169" s="67">
        <f>SUM(M169, N169)</f>
        <v>0</v>
      </c>
      <c r="P169" s="67">
        <f t="shared" ref="P169" si="463">SUM(P170:P173)</f>
        <v>0</v>
      </c>
      <c r="Q169" s="67">
        <f>SUM(M169, N169, P169)</f>
        <v>0</v>
      </c>
      <c r="R169" s="67">
        <f t="shared" ref="R169" si="464">SUM(R170:R173)</f>
        <v>0</v>
      </c>
      <c r="S169" s="67">
        <f>SUM(M169, N169, P169, R169)</f>
        <v>0</v>
      </c>
      <c r="T169" s="67">
        <f t="shared" ref="T169" si="465">SUM(T170:T173)</f>
        <v>0</v>
      </c>
      <c r="U169" s="67">
        <f>SUM(M169, N169, P169, R169, T169)</f>
        <v>0</v>
      </c>
      <c r="V169" s="67">
        <f>SUM(V170:V173)</f>
        <v>0</v>
      </c>
      <c r="W169" s="67">
        <f>SUM(R169, T169, V169)</f>
        <v>0</v>
      </c>
      <c r="X169" s="67">
        <f t="shared" ref="X169" si="466">SUM(X170:X173)</f>
        <v>0</v>
      </c>
      <c r="Y169" s="67">
        <f>SUM(M169, N169, P169, R169, T169, V169, X169)</f>
        <v>0</v>
      </c>
      <c r="Z169" s="67">
        <f t="shared" ref="Z169" si="467">SUM(Z170:Z173)</f>
        <v>0</v>
      </c>
      <c r="AA169" s="67">
        <f>SUM(M169, N169, P169, R169, T169, V169, X169, Z169)</f>
        <v>0</v>
      </c>
      <c r="AB169" s="67">
        <f t="shared" ref="AB169" si="468">SUM(AB170:AB173)</f>
        <v>0</v>
      </c>
      <c r="AC169" s="67">
        <f>SUM(X169, Z169, AB169)</f>
        <v>0</v>
      </c>
      <c r="AD169" s="67">
        <f>SUM(M169, N169, P169, R169, T169, V169, X169, Z169, AB169)</f>
        <v>0</v>
      </c>
      <c r="AE169" s="67">
        <f t="shared" ref="AE169" si="469">SUM(AE170:AE173)</f>
        <v>0</v>
      </c>
      <c r="AF169" s="67">
        <f>SUM(M169, N169, P169, R169, T169, V169, X169, Z169, AB169, AE169)</f>
        <v>0</v>
      </c>
      <c r="AG169" s="67">
        <f t="shared" ref="AG169" si="470">SUM(AG170:AG173)</f>
        <v>0</v>
      </c>
      <c r="AH169" s="67">
        <f>SUM(M169, N169, P169, R169, T169, V169, X169, Z169, AB169, AE169, AG169)</f>
        <v>0</v>
      </c>
      <c r="AI169" s="67">
        <f t="shared" ref="AI169" si="471">SUM(AI170:AI173)</f>
        <v>0</v>
      </c>
      <c r="AJ169" s="198">
        <f>SUM(AE169, AG169, AI169)</f>
        <v>0</v>
      </c>
    </row>
    <row r="170" spans="2:36" ht="13.5" hidden="1" thickTop="1" x14ac:dyDescent="0.2">
      <c r="B170" s="312"/>
      <c r="C170" s="347"/>
      <c r="D170" s="46" t="s">
        <v>26</v>
      </c>
      <c r="E170" s="341"/>
      <c r="J170" s="81">
        <f>SUM(M170, N170, P170, R170, T170, V170, X170, Z170, AB170, AE170, AG170, AI170)</f>
        <v>0</v>
      </c>
      <c r="K170" s="68">
        <f>SUM(M170, N170, P170, R170, T170, V170)</f>
        <v>0</v>
      </c>
      <c r="L170" s="68">
        <f>SUM(X170, Z170, AB170, AE170, AG170, AI170)</f>
        <v>0</v>
      </c>
      <c r="M170" s="47">
        <f>SUM(M$76, M$86, M$144, M$154)</f>
        <v>0</v>
      </c>
      <c r="N170" s="47">
        <f>SUM(N$76, N$86, N$144, N$154)</f>
        <v>0</v>
      </c>
      <c r="O170" s="68">
        <f>SUM(M170, N170)</f>
        <v>0</v>
      </c>
      <c r="P170" s="47">
        <f>SUM(P$76, P$86, P$144, P$154)</f>
        <v>0</v>
      </c>
      <c r="Q170" s="68">
        <f>SUM(M170, N170, P170)</f>
        <v>0</v>
      </c>
      <c r="R170" s="47">
        <f>SUM(R$76, R$86, R$144, R$154)</f>
        <v>0</v>
      </c>
      <c r="S170" s="68">
        <f>SUM(M170, N170, P170, R170)</f>
        <v>0</v>
      </c>
      <c r="T170" s="47">
        <f>SUM(T$76, T$86, T$144, T$154)</f>
        <v>0</v>
      </c>
      <c r="U170" s="68">
        <f>SUM(M170, N170, P170, R170, T170)</f>
        <v>0</v>
      </c>
      <c r="V170" s="47">
        <f>SUM(V$76, V$86, V$144, V$154)</f>
        <v>0</v>
      </c>
      <c r="W170" s="68">
        <f t="shared" ref="W170:W173" si="472">SUM(R170, T170, V170)</f>
        <v>0</v>
      </c>
      <c r="X170" s="47">
        <f>SUM(X$76, X$86, X$144, X$154)</f>
        <v>0</v>
      </c>
      <c r="Y170" s="68">
        <f>SUM(M170, N170, P170, R170, T170, V170, X170)</f>
        <v>0</v>
      </c>
      <c r="Z170" s="47">
        <f>SUM(Z$76, Z$86, Z$144, Z$154)</f>
        <v>0</v>
      </c>
      <c r="AA170" s="68">
        <f>SUM(M170, N170, P170, R170, T170, V170, X170, Z170)</f>
        <v>0</v>
      </c>
      <c r="AB170" s="47">
        <f>SUM(AB$76, AB$86, AB$144, AB$154)</f>
        <v>0</v>
      </c>
      <c r="AC170" s="68">
        <f t="shared" ref="AC170:AC173" si="473">SUM(X170, Z170, AB170)</f>
        <v>0</v>
      </c>
      <c r="AD170" s="68">
        <f>SUM(M170, N170, P170, R170, T170, V170, X170, Z170, AB170)</f>
        <v>0</v>
      </c>
      <c r="AE170" s="47">
        <f>SUM(AE$76, AE$86, AE$144, AE$154)</f>
        <v>0</v>
      </c>
      <c r="AF170" s="68">
        <f>SUM(M170, N170, P170, R170, T170, V170, X170, Z170, AB170, AE170)</f>
        <v>0</v>
      </c>
      <c r="AG170" s="47">
        <f>SUM(AG$76, AG$86, AG$144, AG$154)</f>
        <v>0</v>
      </c>
      <c r="AH170" s="68">
        <f>SUM(M170, N170, P170, R170, T170, V170, X170, Z170, AB170, AE170, AG170)</f>
        <v>0</v>
      </c>
      <c r="AI170" s="47">
        <f>SUM(AI$76, AI$86, AI$144, AI$154)</f>
        <v>0</v>
      </c>
      <c r="AJ170" s="199">
        <f t="shared" ref="AJ170:AJ173" si="474">SUM(AE170, AG170, AI170)</f>
        <v>0</v>
      </c>
    </row>
    <row r="171" spans="2:36" hidden="1" x14ac:dyDescent="0.2">
      <c r="B171" s="312"/>
      <c r="C171" s="347"/>
      <c r="D171" s="49" t="s">
        <v>32</v>
      </c>
      <c r="E171" s="341"/>
      <c r="J171" s="82">
        <f t="shared" ref="J171:J173" si="475">SUM(M171, N171, P171, R171, T171, V171, X171, Z171, AB171, AE171, AG171, AI171)</f>
        <v>0</v>
      </c>
      <c r="K171" s="69">
        <f t="shared" ref="K171:K173" si="476">SUM(M171, N171, P171, R171, T171, V171)</f>
        <v>0</v>
      </c>
      <c r="L171" s="69">
        <f t="shared" ref="L171:L173" si="477">SUM(X171, Z171, AB171, AE171, AG171, AI171)</f>
        <v>0</v>
      </c>
      <c r="M171" s="47">
        <f>SUM(M$77, M$87, M$145, M$155)</f>
        <v>0</v>
      </c>
      <c r="N171" s="47">
        <f>SUM(N$77, N$87, N$145, N$155)</f>
        <v>0</v>
      </c>
      <c r="O171" s="69">
        <f t="shared" ref="O171:O173" si="478">SUM(M171, N171)</f>
        <v>0</v>
      </c>
      <c r="P171" s="47">
        <f>SUM(P$77, P$87, P$145, P$155)</f>
        <v>0</v>
      </c>
      <c r="Q171" s="69">
        <f t="shared" ref="Q171:Q173" si="479">SUM(M171, N171, P171)</f>
        <v>0</v>
      </c>
      <c r="R171" s="47">
        <f>SUM(R$77, R$87, R$145, R$155)</f>
        <v>0</v>
      </c>
      <c r="S171" s="69">
        <f t="shared" ref="S171:S173" si="480">SUM(M171, N171, P171, R171)</f>
        <v>0</v>
      </c>
      <c r="T171" s="47">
        <f>SUM(T$77, T$87, T$145, T$155)</f>
        <v>0</v>
      </c>
      <c r="U171" s="69">
        <f t="shared" ref="U171:U173" si="481">SUM(M171, N171, P171, R171, T171)</f>
        <v>0</v>
      </c>
      <c r="V171" s="47">
        <f>SUM(V$77, V$87, V$145, V$155)</f>
        <v>0</v>
      </c>
      <c r="W171" s="69">
        <f t="shared" si="472"/>
        <v>0</v>
      </c>
      <c r="X171" s="47">
        <f>SUM(X$77, X$87, X$145, X$155)</f>
        <v>0</v>
      </c>
      <c r="Y171" s="69">
        <f t="shared" ref="Y171:Y173" si="482">SUM(M171, N171, P171, R171, T171, V171, X171)</f>
        <v>0</v>
      </c>
      <c r="Z171" s="47">
        <f>SUM(Z$77, Z$87, Z$145, Z$155)</f>
        <v>0</v>
      </c>
      <c r="AA171" s="69">
        <f t="shared" ref="AA171:AA173" si="483">SUM(M171, N171, P171, R171, T171, V171, X171, Z171)</f>
        <v>0</v>
      </c>
      <c r="AB171" s="47">
        <f>SUM(AB$77, AB$87, AB$145, AB$155)</f>
        <v>0</v>
      </c>
      <c r="AC171" s="69">
        <f t="shared" si="473"/>
        <v>0</v>
      </c>
      <c r="AD171" s="69">
        <f t="shared" ref="AD171:AD173" si="484">SUM(M171, N171, P171, R171, T171, V171, X171, Z171, AB171)</f>
        <v>0</v>
      </c>
      <c r="AE171" s="47">
        <f>SUM(AE$77, AE$87, AE$145, AE$155)</f>
        <v>0</v>
      </c>
      <c r="AF171" s="69">
        <f t="shared" ref="AF171:AF173" si="485">SUM(M171, N171, P171, R171, T171, V171, X171, Z171, AB171, AE171)</f>
        <v>0</v>
      </c>
      <c r="AG171" s="47">
        <f>SUM(AG$77, AG$87, AG$145, AG$155)</f>
        <v>0</v>
      </c>
      <c r="AH171" s="69">
        <f t="shared" ref="AH171:AH173" si="486">SUM(M171, N171, P171, R171, T171, V171, X171, Z171, AB171, AE171, AG171)</f>
        <v>0</v>
      </c>
      <c r="AI171" s="47">
        <f>SUM(AI$77, AI$87, AI$145, AI$155)</f>
        <v>0</v>
      </c>
      <c r="AJ171" s="200">
        <f t="shared" si="474"/>
        <v>0</v>
      </c>
    </row>
    <row r="172" spans="2:36" ht="13.5" hidden="1" customHeight="1" x14ac:dyDescent="0.2">
      <c r="B172" s="312"/>
      <c r="C172" s="347"/>
      <c r="D172" s="49" t="s">
        <v>33</v>
      </c>
      <c r="E172" s="341"/>
      <c r="J172" s="82">
        <f t="shared" si="475"/>
        <v>0</v>
      </c>
      <c r="K172" s="69">
        <f t="shared" si="476"/>
        <v>0</v>
      </c>
      <c r="L172" s="69">
        <f t="shared" si="477"/>
        <v>0</v>
      </c>
      <c r="M172" s="47">
        <f>SUM(M$78, M$88, M$146, M$156)</f>
        <v>0</v>
      </c>
      <c r="N172" s="47">
        <f>SUM(N$78, N$88, N$146, N$156)</f>
        <v>0</v>
      </c>
      <c r="O172" s="69">
        <f t="shared" si="478"/>
        <v>0</v>
      </c>
      <c r="P172" s="47">
        <f>SUM(P$78, P$88, P$146, P$156)</f>
        <v>0</v>
      </c>
      <c r="Q172" s="69">
        <f t="shared" si="479"/>
        <v>0</v>
      </c>
      <c r="R172" s="47">
        <f>SUM(R$78, R$88, R$146, R$156)</f>
        <v>0</v>
      </c>
      <c r="S172" s="69">
        <f t="shared" si="480"/>
        <v>0</v>
      </c>
      <c r="T172" s="47">
        <f>SUM(T$78, T$88, T$146, T$156)</f>
        <v>0</v>
      </c>
      <c r="U172" s="69">
        <f t="shared" si="481"/>
        <v>0</v>
      </c>
      <c r="V172" s="47">
        <f>SUM(V$78, V$88, V$146, V$156)</f>
        <v>0</v>
      </c>
      <c r="W172" s="69">
        <f t="shared" si="472"/>
        <v>0</v>
      </c>
      <c r="X172" s="47">
        <f>SUM(X$78, X$88, X$146, X$156)</f>
        <v>0</v>
      </c>
      <c r="Y172" s="69">
        <f t="shared" si="482"/>
        <v>0</v>
      </c>
      <c r="Z172" s="47">
        <f>SUM(Z$78, Z$88, Z$146, Z$156)</f>
        <v>0</v>
      </c>
      <c r="AA172" s="69">
        <f t="shared" si="483"/>
        <v>0</v>
      </c>
      <c r="AB172" s="47">
        <f>SUM(AB$78, AB$88, AB$146, AB$156)</f>
        <v>0</v>
      </c>
      <c r="AC172" s="69">
        <f t="shared" si="473"/>
        <v>0</v>
      </c>
      <c r="AD172" s="69">
        <f t="shared" si="484"/>
        <v>0</v>
      </c>
      <c r="AE172" s="47">
        <f>SUM(AE$78, AE$88, AE$146, AE$156)</f>
        <v>0</v>
      </c>
      <c r="AF172" s="69">
        <f t="shared" si="485"/>
        <v>0</v>
      </c>
      <c r="AG172" s="47">
        <f>SUM(AG$78, AG$88, AG$146, AG$156)</f>
        <v>0</v>
      </c>
      <c r="AH172" s="69">
        <f t="shared" si="486"/>
        <v>0</v>
      </c>
      <c r="AI172" s="47">
        <f>SUM(AI$78, AI$88, AI$146, AI$156)</f>
        <v>0</v>
      </c>
      <c r="AJ172" s="200">
        <f t="shared" si="474"/>
        <v>0</v>
      </c>
    </row>
    <row r="173" spans="2:36" ht="13.5" hidden="1" customHeight="1" thickBot="1" x14ac:dyDescent="0.25">
      <c r="B173" s="313"/>
      <c r="C173" s="348"/>
      <c r="D173" s="51" t="s">
        <v>27</v>
      </c>
      <c r="E173" s="342"/>
      <c r="J173" s="83">
        <f t="shared" si="475"/>
        <v>0</v>
      </c>
      <c r="K173" s="70">
        <f t="shared" si="476"/>
        <v>0</v>
      </c>
      <c r="L173" s="70">
        <f t="shared" si="477"/>
        <v>0</v>
      </c>
      <c r="M173" s="47">
        <f>SUM(M$79, M$89, M$147, M$157)</f>
        <v>0</v>
      </c>
      <c r="N173" s="47">
        <f>SUM(N$79, N$89, N$147, N$157)</f>
        <v>0</v>
      </c>
      <c r="O173" s="70">
        <f t="shared" si="478"/>
        <v>0</v>
      </c>
      <c r="P173" s="47">
        <f>SUM(P$79, P$89, P$147, P$157)</f>
        <v>0</v>
      </c>
      <c r="Q173" s="70">
        <f t="shared" si="479"/>
        <v>0</v>
      </c>
      <c r="R173" s="47">
        <f>SUM(R$79, R$89, R$147, R$157)</f>
        <v>0</v>
      </c>
      <c r="S173" s="70">
        <f t="shared" si="480"/>
        <v>0</v>
      </c>
      <c r="T173" s="47">
        <f>SUM(T$79, T$89, T$147, T$157)</f>
        <v>0</v>
      </c>
      <c r="U173" s="70">
        <f t="shared" si="481"/>
        <v>0</v>
      </c>
      <c r="V173" s="47">
        <f>SUM(V$79, V$89, V$147, V$157)</f>
        <v>0</v>
      </c>
      <c r="W173" s="70">
        <f t="shared" si="472"/>
        <v>0</v>
      </c>
      <c r="X173" s="47">
        <f>SUM(X$79, X$89, X$147, X$157)</f>
        <v>0</v>
      </c>
      <c r="Y173" s="70">
        <f t="shared" si="482"/>
        <v>0</v>
      </c>
      <c r="Z173" s="47">
        <f>SUM(Z$79, Z$89, Z$147, Z$157)</f>
        <v>0</v>
      </c>
      <c r="AA173" s="70">
        <f t="shared" si="483"/>
        <v>0</v>
      </c>
      <c r="AB173" s="47">
        <f>SUM(AB$79, AB$89, AB$147, AB$157)</f>
        <v>0</v>
      </c>
      <c r="AC173" s="70">
        <f t="shared" si="473"/>
        <v>0</v>
      </c>
      <c r="AD173" s="70">
        <f t="shared" si="484"/>
        <v>0</v>
      </c>
      <c r="AE173" s="47">
        <f>SUM(AE$79, AE$89, AE$147, AE$157)</f>
        <v>0</v>
      </c>
      <c r="AF173" s="70">
        <f t="shared" si="485"/>
        <v>0</v>
      </c>
      <c r="AG173" s="47">
        <f>SUM(AG$79, AG$89, AG$147, AG$157)</f>
        <v>0</v>
      </c>
      <c r="AH173" s="70">
        <f t="shared" si="486"/>
        <v>0</v>
      </c>
      <c r="AI173" s="47">
        <f>SUM(AI$79, AI$89, AI$147, AI$157)</f>
        <v>0</v>
      </c>
      <c r="AJ173" s="201">
        <f t="shared" si="474"/>
        <v>0</v>
      </c>
    </row>
    <row r="174" spans="2:36" ht="13.5" hidden="1" customHeight="1" thickBot="1" x14ac:dyDescent="0.25">
      <c r="B174" s="349" t="s">
        <v>73</v>
      </c>
      <c r="C174" s="346" t="s">
        <v>29</v>
      </c>
      <c r="D174" s="54" t="s">
        <v>30</v>
      </c>
      <c r="E174" s="340" t="s">
        <v>31</v>
      </c>
      <c r="J174" s="80">
        <f>SUM(M174, N174, P174, R174, T174, V174, X174, Z174, AB174, AE174, AG174, AI174)/12</f>
        <v>0</v>
      </c>
      <c r="K174" s="67">
        <f>SUM(M174, N174, P174, R174, T174, V174)/6</f>
        <v>0</v>
      </c>
      <c r="L174" s="67">
        <f>SUM(X174, Z174, AB174, AE174, AG174, AI174)/6</f>
        <v>0</v>
      </c>
      <c r="M174" s="67">
        <f>SUM(M175:M178)</f>
        <v>0</v>
      </c>
      <c r="N174" s="67">
        <f>SUM(N175:N178)</f>
        <v>0</v>
      </c>
      <c r="O174" s="67">
        <f>SUM(M174, N174)/2</f>
        <v>0</v>
      </c>
      <c r="P174" s="67">
        <f t="shared" ref="P174" si="487">SUM(P175:P178)</f>
        <v>0</v>
      </c>
      <c r="Q174" s="67">
        <f>SUM(M174, N174, P174)/3</f>
        <v>0</v>
      </c>
      <c r="R174" s="67">
        <f t="shared" ref="R174" si="488">SUM(R175:R178)</f>
        <v>0</v>
      </c>
      <c r="S174" s="67">
        <f>SUM(M174, N174, P174, R174)/4</f>
        <v>0</v>
      </c>
      <c r="T174" s="67">
        <f>SUM(T175:T178)</f>
        <v>0</v>
      </c>
      <c r="U174" s="67">
        <f>SUM(M174, N174, P174, R174, T174)/5</f>
        <v>0</v>
      </c>
      <c r="V174" s="67">
        <f t="shared" ref="V174" si="489">SUM(V175:V178)</f>
        <v>0</v>
      </c>
      <c r="W174" s="67">
        <f>SUM(R174, T174, V174)/3</f>
        <v>0</v>
      </c>
      <c r="X174" s="67">
        <f t="shared" ref="X174" si="490">SUM(X175:X178)</f>
        <v>0</v>
      </c>
      <c r="Y174" s="67">
        <f>SUM(M174, N174, P174, R174, T174, V174, X174)/7</f>
        <v>0</v>
      </c>
      <c r="Z174" s="67">
        <f t="shared" ref="Z174" si="491">SUM(Z175:Z178)</f>
        <v>0</v>
      </c>
      <c r="AA174" s="67">
        <f>SUM(M174, N174, P174, R174, T174, V174, X174, Z174)/8</f>
        <v>0</v>
      </c>
      <c r="AB174" s="67">
        <f t="shared" ref="AB174" si="492">SUM(AB175:AB178)</f>
        <v>0</v>
      </c>
      <c r="AC174" s="67">
        <f>SUM(X174, Z174, AB174)/3</f>
        <v>0</v>
      </c>
      <c r="AD174" s="67">
        <f>SUM(M174, N174, P174, R174, T174, V174, X174, Z174, AB174)/9</f>
        <v>0</v>
      </c>
      <c r="AE174" s="67">
        <f t="shared" ref="AE174" si="493">SUM(AE175:AE178)</f>
        <v>0</v>
      </c>
      <c r="AF174" s="67">
        <f>SUM(M174, N174, P174, R174, T174, V174, X174, Z174, AB174, AE174)/10</f>
        <v>0</v>
      </c>
      <c r="AG174" s="67">
        <f t="shared" ref="AG174" si="494">SUM(AG175:AG178)</f>
        <v>0</v>
      </c>
      <c r="AH174" s="67">
        <f>SUM(M174, N174, P174, R174, T174, V174, X174, Z174, AB174, AE174, AG174)/11</f>
        <v>0</v>
      </c>
      <c r="AI174" s="67">
        <f t="shared" ref="AI174" si="495">SUM(AI175:AI178)</f>
        <v>0</v>
      </c>
      <c r="AJ174" s="198">
        <f>SUM(AE174, AG174, AI174)/3</f>
        <v>0</v>
      </c>
    </row>
    <row r="175" spans="2:36" ht="13.5" hidden="1" customHeight="1" thickTop="1" x14ac:dyDescent="0.2">
      <c r="B175" s="344"/>
      <c r="C175" s="347"/>
      <c r="D175" s="46" t="s">
        <v>26</v>
      </c>
      <c r="E175" s="341"/>
      <c r="J175" s="81">
        <f t="shared" ref="J175:J178" si="496">SUM(M175, N175, P175, R175, T175, V175, X175, Z175, AB175, AE175, AG175, AI175)/12</f>
        <v>0</v>
      </c>
      <c r="K175" s="68">
        <f t="shared" ref="K175:K178" si="497">SUM(M175, N175, P175, R175, T175, V175)/6</f>
        <v>0</v>
      </c>
      <c r="L175" s="68">
        <f t="shared" ref="L175:L178" si="498">SUM(X175, Z175, AB175, AE175, AG175, AI175)/6</f>
        <v>0</v>
      </c>
      <c r="M175" s="47">
        <f>SUM(M$51, M$61, M$119, M$129)</f>
        <v>0</v>
      </c>
      <c r="N175" s="47">
        <f>SUM(N$51, N$61, N$119, N$129)</f>
        <v>0</v>
      </c>
      <c r="O175" s="68">
        <f t="shared" ref="O175:O178" si="499">SUM(M175, N175)/2</f>
        <v>0</v>
      </c>
      <c r="P175" s="47">
        <f>SUM(P$51, P$61, P$119, P$129)</f>
        <v>0</v>
      </c>
      <c r="Q175" s="68">
        <f t="shared" ref="Q175:Q178" si="500">SUM(M175, N175, P175)/3</f>
        <v>0</v>
      </c>
      <c r="R175" s="47">
        <f>SUM(R$51, R$61, R$119, R$129)</f>
        <v>0</v>
      </c>
      <c r="S175" s="68">
        <f t="shared" ref="S175:S178" si="501">SUM(M175, N175, P175, R175)/4</f>
        <v>0</v>
      </c>
      <c r="T175" s="47">
        <f>SUM(T$51, T$61, T$119, T$129)</f>
        <v>0</v>
      </c>
      <c r="U175" s="68">
        <f t="shared" ref="U175:U178" si="502">SUM(M175, N175, P175, R175, T175)/5</f>
        <v>0</v>
      </c>
      <c r="V175" s="47">
        <f>SUM(V$51, V$61, V$119, V$129)</f>
        <v>0</v>
      </c>
      <c r="W175" s="68">
        <f t="shared" ref="W175:W178" si="503">SUM(R175, T175, V175)/3</f>
        <v>0</v>
      </c>
      <c r="X175" s="47">
        <f>SUM(X$51, X$61, X$119, X$129)</f>
        <v>0</v>
      </c>
      <c r="Y175" s="68">
        <f t="shared" ref="Y175:Y178" si="504">SUM(M175, N175, P175, R175, T175, V175, X175)/7</f>
        <v>0</v>
      </c>
      <c r="Z175" s="47">
        <f>SUM(Z$51, Z$61, Z$119, Z$129)</f>
        <v>0</v>
      </c>
      <c r="AA175" s="68">
        <f t="shared" ref="AA175:AA178" si="505">SUM(M175, N175, P175, R175, T175, V175, X175, Z175)/8</f>
        <v>0</v>
      </c>
      <c r="AB175" s="47">
        <f>SUM(AB$51, AB$61, AB$119, AB$129)</f>
        <v>0</v>
      </c>
      <c r="AC175" s="68">
        <f t="shared" ref="AC175:AC178" si="506">SUM(X175, Z175, AB175)/3</f>
        <v>0</v>
      </c>
      <c r="AD175" s="68">
        <f t="shared" ref="AD175:AD178" si="507">SUM(M175, N175, P175, R175, T175, V175, X175, Z175, AB175)/9</f>
        <v>0</v>
      </c>
      <c r="AE175" s="47">
        <f>SUM(AE$51, AE$61, AE$119, AE$129)</f>
        <v>0</v>
      </c>
      <c r="AF175" s="68">
        <f t="shared" ref="AF175:AF178" si="508">SUM(M175, N175, P175, R175, T175, V175, X175, Z175, AB175, AE175)/10</f>
        <v>0</v>
      </c>
      <c r="AG175" s="47">
        <f>SUM(AG$51, AG$61, AG$119, AG$129)</f>
        <v>0</v>
      </c>
      <c r="AH175" s="68">
        <f t="shared" ref="AH175:AH178" si="509">SUM(M175, N175, P175, R175, T175, V175, X175, Z175, AB175, AE175, AG175)/11</f>
        <v>0</v>
      </c>
      <c r="AI175" s="47">
        <f>SUM(AI$51, AI$61, AI$119, AI$129)</f>
        <v>0</v>
      </c>
      <c r="AJ175" s="199">
        <f t="shared" ref="AJ175:AJ178" si="510">SUM(AE175, AG175, AI175)/3</f>
        <v>0</v>
      </c>
    </row>
    <row r="176" spans="2:36" ht="13.5" hidden="1" customHeight="1" x14ac:dyDescent="0.2">
      <c r="B176" s="344"/>
      <c r="C176" s="347"/>
      <c r="D176" s="49" t="s">
        <v>32</v>
      </c>
      <c r="E176" s="341"/>
      <c r="J176" s="82">
        <f t="shared" si="496"/>
        <v>0</v>
      </c>
      <c r="K176" s="69">
        <f t="shared" si="497"/>
        <v>0</v>
      </c>
      <c r="L176" s="69">
        <f t="shared" si="498"/>
        <v>0</v>
      </c>
      <c r="M176" s="47">
        <f>SUM(M$52, M$62, M$120, M$130)</f>
        <v>0</v>
      </c>
      <c r="N176" s="47">
        <f>SUM(N$52, N$62, N$120, N$130)</f>
        <v>0</v>
      </c>
      <c r="O176" s="69">
        <f t="shared" si="499"/>
        <v>0</v>
      </c>
      <c r="P176" s="47">
        <f>SUM(P$52, P$62, P$120, P$130)</f>
        <v>0</v>
      </c>
      <c r="Q176" s="69">
        <f t="shared" si="500"/>
        <v>0</v>
      </c>
      <c r="R176" s="47">
        <f>SUM(R$52, R$62, R$120, R$130)</f>
        <v>0</v>
      </c>
      <c r="S176" s="69">
        <f t="shared" si="501"/>
        <v>0</v>
      </c>
      <c r="T176" s="47">
        <f>SUM(T$52, T$62, T$120, T$130)</f>
        <v>0</v>
      </c>
      <c r="U176" s="69">
        <f t="shared" si="502"/>
        <v>0</v>
      </c>
      <c r="V176" s="47">
        <f>SUM(V$52, V$62, V$120, V$130)</f>
        <v>0</v>
      </c>
      <c r="W176" s="69">
        <f t="shared" si="503"/>
        <v>0</v>
      </c>
      <c r="X176" s="47">
        <f>SUM(X$52, X$62, X$120, X$130)</f>
        <v>0</v>
      </c>
      <c r="Y176" s="69">
        <f t="shared" si="504"/>
        <v>0</v>
      </c>
      <c r="Z176" s="47">
        <f>SUM(Z$52, Z$62, Z$120, Z$130)</f>
        <v>0</v>
      </c>
      <c r="AA176" s="69">
        <f t="shared" si="505"/>
        <v>0</v>
      </c>
      <c r="AB176" s="47">
        <f>SUM(AB$52, AB$62, AB$120, AB$130)</f>
        <v>0</v>
      </c>
      <c r="AC176" s="69">
        <f t="shared" si="506"/>
        <v>0</v>
      </c>
      <c r="AD176" s="69">
        <f t="shared" si="507"/>
        <v>0</v>
      </c>
      <c r="AE176" s="47">
        <f>SUM(AE$52, AE$62, AE$120, AE$130)</f>
        <v>0</v>
      </c>
      <c r="AF176" s="69">
        <f t="shared" si="508"/>
        <v>0</v>
      </c>
      <c r="AG176" s="47">
        <f>SUM(AG$52, AG$62, AG$120, AG$130)</f>
        <v>0</v>
      </c>
      <c r="AH176" s="69">
        <f t="shared" si="509"/>
        <v>0</v>
      </c>
      <c r="AI176" s="47">
        <f>SUM(AI$52, AI$62, AI$120, AI$130)</f>
        <v>0</v>
      </c>
      <c r="AJ176" s="200">
        <f t="shared" si="510"/>
        <v>0</v>
      </c>
    </row>
    <row r="177" spans="2:36" hidden="1" x14ac:dyDescent="0.2">
      <c r="B177" s="344"/>
      <c r="C177" s="347"/>
      <c r="D177" s="49" t="s">
        <v>33</v>
      </c>
      <c r="E177" s="341"/>
      <c r="J177" s="82">
        <f t="shared" si="496"/>
        <v>0</v>
      </c>
      <c r="K177" s="69">
        <f t="shared" si="497"/>
        <v>0</v>
      </c>
      <c r="L177" s="69">
        <f t="shared" si="498"/>
        <v>0</v>
      </c>
      <c r="M177" s="47">
        <f>SUM(M$53, M$63, M$121, M$131)</f>
        <v>0</v>
      </c>
      <c r="N177" s="47">
        <f>SUM(N$53, N$63, N$121, N$131)</f>
        <v>0</v>
      </c>
      <c r="O177" s="69">
        <f t="shared" si="499"/>
        <v>0</v>
      </c>
      <c r="P177" s="47">
        <f>SUM(P$53, P$63, P$121, P$131)</f>
        <v>0</v>
      </c>
      <c r="Q177" s="69">
        <f t="shared" si="500"/>
        <v>0</v>
      </c>
      <c r="R177" s="47">
        <f>SUM(R$53, R$63, R$121, R$131)</f>
        <v>0</v>
      </c>
      <c r="S177" s="69">
        <f t="shared" si="501"/>
        <v>0</v>
      </c>
      <c r="T177" s="47">
        <f>SUM(T$53, T$63, T$121, T$131)</f>
        <v>0</v>
      </c>
      <c r="U177" s="69">
        <f t="shared" si="502"/>
        <v>0</v>
      </c>
      <c r="V177" s="47">
        <f>SUM(V$53, V$63, V$121, V$131)</f>
        <v>0</v>
      </c>
      <c r="W177" s="69">
        <f t="shared" si="503"/>
        <v>0</v>
      </c>
      <c r="X177" s="47">
        <f>SUM(X$53, X$63, X$121, X$131)</f>
        <v>0</v>
      </c>
      <c r="Y177" s="69">
        <f t="shared" si="504"/>
        <v>0</v>
      </c>
      <c r="Z177" s="47">
        <f>SUM(Z$53, Z$63, Z$121, Z$131)</f>
        <v>0</v>
      </c>
      <c r="AA177" s="69">
        <f t="shared" si="505"/>
        <v>0</v>
      </c>
      <c r="AB177" s="47">
        <f>SUM(AB$53, AB$63, AB$121, AB$131)</f>
        <v>0</v>
      </c>
      <c r="AC177" s="69">
        <f t="shared" si="506"/>
        <v>0</v>
      </c>
      <c r="AD177" s="69">
        <f t="shared" si="507"/>
        <v>0</v>
      </c>
      <c r="AE177" s="47">
        <f>SUM(AE$53, AE$63, AE$121, AE$131)</f>
        <v>0</v>
      </c>
      <c r="AF177" s="69">
        <f t="shared" si="508"/>
        <v>0</v>
      </c>
      <c r="AG177" s="47">
        <f>SUM(AG$53, AG$63, AG$121, AG$131)</f>
        <v>0</v>
      </c>
      <c r="AH177" s="69">
        <f t="shared" si="509"/>
        <v>0</v>
      </c>
      <c r="AI177" s="47">
        <f>SUM(AI$53, AI$63, AI$121, AI$131)</f>
        <v>0</v>
      </c>
      <c r="AJ177" s="200">
        <f t="shared" si="510"/>
        <v>0</v>
      </c>
    </row>
    <row r="178" spans="2:36" ht="13.5" hidden="1" thickBot="1" x14ac:dyDescent="0.25">
      <c r="B178" s="344"/>
      <c r="C178" s="348"/>
      <c r="D178" s="51" t="s">
        <v>27</v>
      </c>
      <c r="E178" s="342"/>
      <c r="J178" s="83">
        <f t="shared" si="496"/>
        <v>0</v>
      </c>
      <c r="K178" s="70">
        <f t="shared" si="497"/>
        <v>0</v>
      </c>
      <c r="L178" s="70">
        <f t="shared" si="498"/>
        <v>0</v>
      </c>
      <c r="M178" s="47">
        <f>SUM(M$54, M$64, M$122, M$132)</f>
        <v>0</v>
      </c>
      <c r="N178" s="47">
        <f>SUM(N$54, N$64, N$122, N$132)</f>
        <v>0</v>
      </c>
      <c r="O178" s="70">
        <f t="shared" si="499"/>
        <v>0</v>
      </c>
      <c r="P178" s="47">
        <f>SUM(P$54, P$64, P$122, P$132)</f>
        <v>0</v>
      </c>
      <c r="Q178" s="70">
        <f t="shared" si="500"/>
        <v>0</v>
      </c>
      <c r="R178" s="47">
        <f>SUM(R$54, R$64, R$122, R$132)</f>
        <v>0</v>
      </c>
      <c r="S178" s="70">
        <f t="shared" si="501"/>
        <v>0</v>
      </c>
      <c r="T178" s="47">
        <f>SUM(T$54, T$64, T$122, T$132)</f>
        <v>0</v>
      </c>
      <c r="U178" s="70">
        <f t="shared" si="502"/>
        <v>0</v>
      </c>
      <c r="V178" s="47">
        <f>SUM(V$54, V$64, V$122, V$132)</f>
        <v>0</v>
      </c>
      <c r="W178" s="70">
        <f t="shared" si="503"/>
        <v>0</v>
      </c>
      <c r="X178" s="47">
        <f>SUM(X$54, X$64, X$122, X$132)</f>
        <v>0</v>
      </c>
      <c r="Y178" s="70">
        <f t="shared" si="504"/>
        <v>0</v>
      </c>
      <c r="Z178" s="47">
        <f>SUM(Z$54, Z$64, Z$122, Z$132)</f>
        <v>0</v>
      </c>
      <c r="AA178" s="70">
        <f t="shared" si="505"/>
        <v>0</v>
      </c>
      <c r="AB178" s="47">
        <f>SUM(AB$54, AB$64, AB$122, AB$132)</f>
        <v>0</v>
      </c>
      <c r="AC178" s="70">
        <f t="shared" si="506"/>
        <v>0</v>
      </c>
      <c r="AD178" s="70">
        <f t="shared" si="507"/>
        <v>0</v>
      </c>
      <c r="AE178" s="47">
        <f>SUM(AE$54, AE$64, AE$122, AE$132)</f>
        <v>0</v>
      </c>
      <c r="AF178" s="70">
        <f t="shared" si="508"/>
        <v>0</v>
      </c>
      <c r="AG178" s="47">
        <f>SUM(AG$54, AG$64, AG$122, AG$132)</f>
        <v>0</v>
      </c>
      <c r="AH178" s="70">
        <f t="shared" si="509"/>
        <v>0</v>
      </c>
      <c r="AI178" s="47">
        <f>SUM(AI$54, AI$64, AI$122, AI$132)</f>
        <v>0</v>
      </c>
      <c r="AJ178" s="201">
        <f t="shared" si="510"/>
        <v>0</v>
      </c>
    </row>
    <row r="179" spans="2:36" ht="13.5" hidden="1" thickBot="1" x14ac:dyDescent="0.25">
      <c r="B179" s="344"/>
      <c r="C179" s="346" t="s">
        <v>34</v>
      </c>
      <c r="D179" s="54" t="s">
        <v>30</v>
      </c>
      <c r="E179" s="340" t="s">
        <v>35</v>
      </c>
      <c r="J179" s="80">
        <f>SUM(M179, N179, P179, R179, T179, V179, X179, Z179, AB179, AE179, AG179, AI179)</f>
        <v>0</v>
      </c>
      <c r="K179" s="67">
        <f>SUM(M179, N179, P179, R179, T179, V179)</f>
        <v>0</v>
      </c>
      <c r="L179" s="67">
        <f>SUM(X179, Z179, AB179, AE179, AG179, AI179)</f>
        <v>0</v>
      </c>
      <c r="M179" s="67">
        <f>SUM(M180:M183)</f>
        <v>0</v>
      </c>
      <c r="N179" s="67">
        <f t="shared" ref="N179" si="511">SUM(N180:N183)</f>
        <v>0</v>
      </c>
      <c r="O179" s="67">
        <f>SUM(M179, N179)</f>
        <v>0</v>
      </c>
      <c r="P179" s="67">
        <f t="shared" ref="P179" si="512">SUM(P180:P183)</f>
        <v>0</v>
      </c>
      <c r="Q179" s="67">
        <f>SUM(M179, N179, P179)</f>
        <v>0</v>
      </c>
      <c r="R179" s="67">
        <f t="shared" ref="R179" si="513">SUM(R180:R183)</f>
        <v>0</v>
      </c>
      <c r="S179" s="67">
        <f>SUM(M179, N179, P179, R179)</f>
        <v>0</v>
      </c>
      <c r="T179" s="67">
        <f t="shared" ref="T179" si="514">SUM(T180:T183)</f>
        <v>0</v>
      </c>
      <c r="U179" s="67">
        <f>SUM(M179, N179, P179, R179, T179)</f>
        <v>0</v>
      </c>
      <c r="V179" s="67">
        <f>SUM(V180:V183)</f>
        <v>0</v>
      </c>
      <c r="W179" s="67">
        <f>SUM(R179, T179, V179)</f>
        <v>0</v>
      </c>
      <c r="X179" s="67">
        <f t="shared" ref="X179" si="515">SUM(X180:X183)</f>
        <v>0</v>
      </c>
      <c r="Y179" s="67">
        <f>SUM(M179, N179, P179, R179, T179, V179, X179)</f>
        <v>0</v>
      </c>
      <c r="Z179" s="67">
        <f t="shared" ref="Z179" si="516">SUM(Z180:Z183)</f>
        <v>0</v>
      </c>
      <c r="AA179" s="67">
        <f>SUM(M179, N179, P179, R179, T179, V179, X179, Z179)</f>
        <v>0</v>
      </c>
      <c r="AB179" s="67">
        <f t="shared" ref="AB179" si="517">SUM(AB180:AB183)</f>
        <v>0</v>
      </c>
      <c r="AC179" s="67">
        <f>SUM(X179, Z179, AB179)</f>
        <v>0</v>
      </c>
      <c r="AD179" s="67">
        <f>SUM(M179, N179, P179, R179, T179, V179, X179, Z179, AB179)</f>
        <v>0</v>
      </c>
      <c r="AE179" s="67">
        <f t="shared" ref="AE179" si="518">SUM(AE180:AE183)</f>
        <v>0</v>
      </c>
      <c r="AF179" s="67">
        <f>SUM(M179, N179, P179, R179, T179, V179, X179, Z179, AB179, AE179)</f>
        <v>0</v>
      </c>
      <c r="AG179" s="67">
        <f t="shared" ref="AG179" si="519">SUM(AG180:AG183)</f>
        <v>0</v>
      </c>
      <c r="AH179" s="67">
        <f>SUM(M179, N179, P179, R179, T179, V179, X179, Z179, AB179, AE179, AG179)</f>
        <v>0</v>
      </c>
      <c r="AI179" s="67">
        <f t="shared" ref="AI179" si="520">SUM(AI180:AI183)</f>
        <v>0</v>
      </c>
      <c r="AJ179" s="198">
        <f>SUM(AE179, AG179, AI179)</f>
        <v>0</v>
      </c>
    </row>
    <row r="180" spans="2:36" ht="13.5" hidden="1" thickTop="1" x14ac:dyDescent="0.2">
      <c r="B180" s="344"/>
      <c r="C180" s="347"/>
      <c r="D180" s="46" t="s">
        <v>26</v>
      </c>
      <c r="E180" s="341"/>
      <c r="J180" s="81">
        <f t="shared" ref="J180:J183" si="521">SUM(M180, N180, P180, R180, T180, V180, X180, Z180, AB180, AE180, AG180, AI180)</f>
        <v>0</v>
      </c>
      <c r="K180" s="68">
        <f t="shared" ref="K180:K183" si="522">SUM(M180, N180, P180, R180, T180, V180)</f>
        <v>0</v>
      </c>
      <c r="L180" s="68">
        <f t="shared" ref="L180:L183" si="523">SUM(X180, Z180, AB180, AE180, AG180, AI180)</f>
        <v>0</v>
      </c>
      <c r="M180" s="47">
        <f>SUM(M$56, M$66, M$124, M$134)</f>
        <v>0</v>
      </c>
      <c r="N180" s="47">
        <f>SUM(N$56, N$66, N$124, N$134)</f>
        <v>0</v>
      </c>
      <c r="O180" s="68">
        <f t="shared" ref="O180:O183" si="524">SUM(M180, N180)</f>
        <v>0</v>
      </c>
      <c r="P180" s="47">
        <f>SUM(P$56, P$66, P$124, P$134)</f>
        <v>0</v>
      </c>
      <c r="Q180" s="68">
        <f t="shared" ref="Q180:Q183" si="525">SUM(M180, N180, P180)</f>
        <v>0</v>
      </c>
      <c r="R180" s="47">
        <f>SUM(R$56, R$66, R$124, R$134)</f>
        <v>0</v>
      </c>
      <c r="S180" s="68">
        <f t="shared" ref="S180:S183" si="526">SUM(M180, N180, P180, R180)</f>
        <v>0</v>
      </c>
      <c r="T180" s="47">
        <f>SUM(T$56, T$66, T$124, T$134)</f>
        <v>0</v>
      </c>
      <c r="U180" s="68">
        <f t="shared" ref="U180:U183" si="527">SUM(M180, N180, P180, R180, T180)</f>
        <v>0</v>
      </c>
      <c r="V180" s="47">
        <f>SUM(V$56, V$66, V$124, V$134)</f>
        <v>0</v>
      </c>
      <c r="W180" s="68">
        <f t="shared" ref="W180:W183" si="528">SUM(R180, T180, V180)</f>
        <v>0</v>
      </c>
      <c r="X180" s="47">
        <f>SUM(X$56, X$66, X$124, X$134)</f>
        <v>0</v>
      </c>
      <c r="Y180" s="68">
        <f t="shared" ref="Y180:Y183" si="529">SUM(M180, N180, P180, R180, T180, V180, X180)</f>
        <v>0</v>
      </c>
      <c r="Z180" s="47">
        <f>SUM(Z$56, Z$66, Z$124, Z$134)</f>
        <v>0</v>
      </c>
      <c r="AA180" s="68">
        <f t="shared" ref="AA180:AA183" si="530">SUM(M180, N180, P180, R180, T180, V180, X180, Z180)</f>
        <v>0</v>
      </c>
      <c r="AB180" s="47">
        <f>SUM(AB$56, AB$66, AB$124, AB$134)</f>
        <v>0</v>
      </c>
      <c r="AC180" s="68">
        <f t="shared" ref="AC180:AC183" si="531">SUM(X180, Z180, AB180)</f>
        <v>0</v>
      </c>
      <c r="AD180" s="68">
        <f t="shared" ref="AD180:AD183" si="532">SUM(M180, N180, P180, R180, T180, V180, X180, Z180, AB180)</f>
        <v>0</v>
      </c>
      <c r="AE180" s="47">
        <f>SUM(AE$56, AE$66, AE$124, AE$134)</f>
        <v>0</v>
      </c>
      <c r="AF180" s="68">
        <f t="shared" ref="AF180:AF183" si="533">SUM(M180, N180, P180, R180, T180, V180, X180, Z180, AB180, AE180)</f>
        <v>0</v>
      </c>
      <c r="AG180" s="47">
        <f>SUM(AG$56, AG$66, AG$124, AG$134)</f>
        <v>0</v>
      </c>
      <c r="AH180" s="68">
        <f t="shared" ref="AH180:AH183" si="534">SUM(M180, N180, P180, R180, T180, V180, X180, Z180, AB180, AE180, AG180)</f>
        <v>0</v>
      </c>
      <c r="AI180" s="47">
        <f>SUM(AI$56, AI$66, AI$124, AI$134)</f>
        <v>0</v>
      </c>
      <c r="AJ180" s="199">
        <f t="shared" ref="AJ180:AJ183" si="535">SUM(AE180, AG180, AI180)</f>
        <v>0</v>
      </c>
    </row>
    <row r="181" spans="2:36" ht="13.5" hidden="1" customHeight="1" x14ac:dyDescent="0.2">
      <c r="B181" s="344"/>
      <c r="C181" s="347"/>
      <c r="D181" s="49" t="s">
        <v>32</v>
      </c>
      <c r="E181" s="341"/>
      <c r="J181" s="82">
        <f t="shared" si="521"/>
        <v>0</v>
      </c>
      <c r="K181" s="69">
        <f t="shared" si="522"/>
        <v>0</v>
      </c>
      <c r="L181" s="69">
        <f t="shared" si="523"/>
        <v>0</v>
      </c>
      <c r="M181" s="47">
        <f>SUM(M$57, M$67, M$125, M$135)</f>
        <v>0</v>
      </c>
      <c r="N181" s="47">
        <f>SUM(N$57, N$67, N$125, N$135)</f>
        <v>0</v>
      </c>
      <c r="O181" s="69">
        <f t="shared" si="524"/>
        <v>0</v>
      </c>
      <c r="P181" s="47">
        <f>SUM(P$57, P$67, P$125, P$135)</f>
        <v>0</v>
      </c>
      <c r="Q181" s="69">
        <f t="shared" si="525"/>
        <v>0</v>
      </c>
      <c r="R181" s="47">
        <f>SUM(R$57, R$67, R$125, R$135)</f>
        <v>0</v>
      </c>
      <c r="S181" s="69">
        <f t="shared" si="526"/>
        <v>0</v>
      </c>
      <c r="T181" s="47">
        <f>SUM(T$57, T$67, T$125, T$135)</f>
        <v>0</v>
      </c>
      <c r="U181" s="69">
        <f t="shared" si="527"/>
        <v>0</v>
      </c>
      <c r="V181" s="47">
        <f>SUM(V$57, V$67, V$125, V$135)</f>
        <v>0</v>
      </c>
      <c r="W181" s="69">
        <f t="shared" si="528"/>
        <v>0</v>
      </c>
      <c r="X181" s="47">
        <f>SUM(X$57, X$67, X$125, X$135)</f>
        <v>0</v>
      </c>
      <c r="Y181" s="69">
        <f t="shared" si="529"/>
        <v>0</v>
      </c>
      <c r="Z181" s="47">
        <f>SUM(Z$57, Z$67, Z$125, Z$135)</f>
        <v>0</v>
      </c>
      <c r="AA181" s="69">
        <f t="shared" si="530"/>
        <v>0</v>
      </c>
      <c r="AB181" s="47">
        <f>SUM(AB$57, AB$67, AB$125, AB$135)</f>
        <v>0</v>
      </c>
      <c r="AC181" s="69">
        <f t="shared" si="531"/>
        <v>0</v>
      </c>
      <c r="AD181" s="69">
        <f t="shared" si="532"/>
        <v>0</v>
      </c>
      <c r="AE181" s="47">
        <f>SUM(AE$57, AE$67, AE$125, AE$135)</f>
        <v>0</v>
      </c>
      <c r="AF181" s="69">
        <f t="shared" si="533"/>
        <v>0</v>
      </c>
      <c r="AG181" s="47">
        <f>SUM(AG$57, AG$67, AG$125, AG$135)</f>
        <v>0</v>
      </c>
      <c r="AH181" s="69">
        <f t="shared" si="534"/>
        <v>0</v>
      </c>
      <c r="AI181" s="47">
        <f>SUM(AI$57, AI$67, AI$125, AI$135)</f>
        <v>0</v>
      </c>
      <c r="AJ181" s="200">
        <f t="shared" si="535"/>
        <v>0</v>
      </c>
    </row>
    <row r="182" spans="2:36" hidden="1" x14ac:dyDescent="0.2">
      <c r="B182" s="344"/>
      <c r="C182" s="347"/>
      <c r="D182" s="49" t="s">
        <v>33</v>
      </c>
      <c r="E182" s="341"/>
      <c r="J182" s="82">
        <f t="shared" si="521"/>
        <v>0</v>
      </c>
      <c r="K182" s="69">
        <f t="shared" si="522"/>
        <v>0</v>
      </c>
      <c r="L182" s="69">
        <f t="shared" si="523"/>
        <v>0</v>
      </c>
      <c r="M182" s="47">
        <f>SUM(M$58, M$68, M$126, M$136)</f>
        <v>0</v>
      </c>
      <c r="N182" s="47">
        <f>SUM(N$58, N$68, N$126, N$136)</f>
        <v>0</v>
      </c>
      <c r="O182" s="69">
        <f t="shared" si="524"/>
        <v>0</v>
      </c>
      <c r="P182" s="47">
        <f>SUM(P$58, P$68, P$126, P$136)</f>
        <v>0</v>
      </c>
      <c r="Q182" s="69">
        <f t="shared" si="525"/>
        <v>0</v>
      </c>
      <c r="R182" s="47">
        <f>SUM(R$58, R$68, R$126, R$136)</f>
        <v>0</v>
      </c>
      <c r="S182" s="69">
        <f t="shared" si="526"/>
        <v>0</v>
      </c>
      <c r="T182" s="47">
        <f>SUM(T$58, T$68, T$126, T$136)</f>
        <v>0</v>
      </c>
      <c r="U182" s="69">
        <f t="shared" si="527"/>
        <v>0</v>
      </c>
      <c r="V182" s="47">
        <f>SUM(V$58, V$68, V$126, V$136)</f>
        <v>0</v>
      </c>
      <c r="W182" s="69">
        <f t="shared" si="528"/>
        <v>0</v>
      </c>
      <c r="X182" s="47">
        <f>SUM(X$58, X$68, X$126, X$136)</f>
        <v>0</v>
      </c>
      <c r="Y182" s="69">
        <f t="shared" si="529"/>
        <v>0</v>
      </c>
      <c r="Z182" s="47">
        <f>SUM(Z$58, Z$68, Z$126, Z$136)</f>
        <v>0</v>
      </c>
      <c r="AA182" s="69">
        <f t="shared" si="530"/>
        <v>0</v>
      </c>
      <c r="AB182" s="47">
        <f>SUM(AB$58, AB$68, AB$126, AB$136)</f>
        <v>0</v>
      </c>
      <c r="AC182" s="69">
        <f t="shared" si="531"/>
        <v>0</v>
      </c>
      <c r="AD182" s="69">
        <f t="shared" si="532"/>
        <v>0</v>
      </c>
      <c r="AE182" s="47">
        <f>SUM(AE$58, AE$68, AE$126, AE$136)</f>
        <v>0</v>
      </c>
      <c r="AF182" s="69">
        <f t="shared" si="533"/>
        <v>0</v>
      </c>
      <c r="AG182" s="47">
        <f>SUM(AG$58, AG$68, AG$126, AG$136)</f>
        <v>0</v>
      </c>
      <c r="AH182" s="69">
        <f t="shared" si="534"/>
        <v>0</v>
      </c>
      <c r="AI182" s="47">
        <f>SUM(AI$58, AI$68, AI$126, AI$136)</f>
        <v>0</v>
      </c>
      <c r="AJ182" s="200">
        <f t="shared" si="535"/>
        <v>0</v>
      </c>
    </row>
    <row r="183" spans="2:36" ht="13.5" hidden="1" customHeight="1" thickBot="1" x14ac:dyDescent="0.25">
      <c r="B183" s="345"/>
      <c r="C183" s="348"/>
      <c r="D183" s="51" t="s">
        <v>27</v>
      </c>
      <c r="E183" s="342"/>
      <c r="J183" s="83">
        <f t="shared" si="521"/>
        <v>0</v>
      </c>
      <c r="K183" s="70">
        <f t="shared" si="522"/>
        <v>0</v>
      </c>
      <c r="L183" s="70">
        <f t="shared" si="523"/>
        <v>0</v>
      </c>
      <c r="M183" s="47">
        <f>SUM(M$59, M$69, M$127, M$137)</f>
        <v>0</v>
      </c>
      <c r="N183" s="47">
        <f>SUM(N$59, N$69, N$127, N$137)</f>
        <v>0</v>
      </c>
      <c r="O183" s="70">
        <f t="shared" si="524"/>
        <v>0</v>
      </c>
      <c r="P183" s="47">
        <f>SUM(P$59, P$69, P$127, P$137)</f>
        <v>0</v>
      </c>
      <c r="Q183" s="70">
        <f t="shared" si="525"/>
        <v>0</v>
      </c>
      <c r="R183" s="47">
        <f>SUM(R$59, R$69, R$127, R$137)</f>
        <v>0</v>
      </c>
      <c r="S183" s="70">
        <f t="shared" si="526"/>
        <v>0</v>
      </c>
      <c r="T183" s="47">
        <f>SUM(T$59, T$69, T$127, T$137)</f>
        <v>0</v>
      </c>
      <c r="U183" s="70">
        <f t="shared" si="527"/>
        <v>0</v>
      </c>
      <c r="V183" s="47">
        <f>SUM(V$59, V$69, V$127, V$137)</f>
        <v>0</v>
      </c>
      <c r="W183" s="70">
        <f t="shared" si="528"/>
        <v>0</v>
      </c>
      <c r="X183" s="47">
        <f>SUM(X$59, X$69, X$127, X$137)</f>
        <v>0</v>
      </c>
      <c r="Y183" s="70">
        <f t="shared" si="529"/>
        <v>0</v>
      </c>
      <c r="Z183" s="47">
        <f>SUM(Z$59, Z$69, Z$127, Z$137)</f>
        <v>0</v>
      </c>
      <c r="AA183" s="70">
        <f t="shared" si="530"/>
        <v>0</v>
      </c>
      <c r="AB183" s="47">
        <f>SUM(AB$59, AB$69, AB$127, AB$137)</f>
        <v>0</v>
      </c>
      <c r="AC183" s="70">
        <f t="shared" si="531"/>
        <v>0</v>
      </c>
      <c r="AD183" s="70">
        <f t="shared" si="532"/>
        <v>0</v>
      </c>
      <c r="AE183" s="47">
        <f>SUM(AE$59, AE$69, AE$127, AE$137)</f>
        <v>0</v>
      </c>
      <c r="AF183" s="70">
        <f t="shared" si="533"/>
        <v>0</v>
      </c>
      <c r="AG183" s="47">
        <f>SUM(AG$59, AG$69, AG$127, AG$137)</f>
        <v>0</v>
      </c>
      <c r="AH183" s="70">
        <f t="shared" si="534"/>
        <v>0</v>
      </c>
      <c r="AI183" s="47">
        <f>SUM(AI$59, AI$69, AI$127, AI$137)</f>
        <v>0</v>
      </c>
      <c r="AJ183" s="201">
        <f t="shared" si="535"/>
        <v>0</v>
      </c>
    </row>
    <row r="184" spans="2:36" ht="13.5" hidden="1" customHeight="1" thickBot="1" x14ac:dyDescent="0.25">
      <c r="B184" s="343" t="s">
        <v>71</v>
      </c>
      <c r="C184" s="346" t="s">
        <v>29</v>
      </c>
      <c r="D184" s="54" t="s">
        <v>30</v>
      </c>
      <c r="E184" s="340" t="s">
        <v>31</v>
      </c>
      <c r="J184" s="80">
        <f>SUM(M184, N184, P184, R184, T184, V184, X184, Z184, AB184, AE184, AG184, AI184)/12</f>
        <v>0</v>
      </c>
      <c r="K184" s="67">
        <f>SUM(M184, N184, P184, R184, T184, V184)/6</f>
        <v>0</v>
      </c>
      <c r="L184" s="67">
        <f>SUM(X184, Z184, AB184, AE184, AG184, AI184)/6</f>
        <v>0</v>
      </c>
      <c r="M184" s="67">
        <f>SUM(M185:M188)</f>
        <v>0</v>
      </c>
      <c r="N184" s="67">
        <f>SUM(N185:N188)</f>
        <v>0</v>
      </c>
      <c r="O184" s="67">
        <f>SUM(M184, N184)/2</f>
        <v>0</v>
      </c>
      <c r="P184" s="67">
        <f t="shared" ref="P184" si="536">SUM(P185:P188)</f>
        <v>0</v>
      </c>
      <c r="Q184" s="67">
        <f>SUM(M184, N184, P184)/3</f>
        <v>0</v>
      </c>
      <c r="R184" s="67">
        <f t="shared" ref="R184" si="537">SUM(R185:R188)</f>
        <v>0</v>
      </c>
      <c r="S184" s="67">
        <f>SUM(M184, N184, P184, R184)/4</f>
        <v>0</v>
      </c>
      <c r="T184" s="67">
        <f>SUM(T185:T188)</f>
        <v>0</v>
      </c>
      <c r="U184" s="67">
        <f>SUM(M184, N184, P184, R184, T184)/5</f>
        <v>0</v>
      </c>
      <c r="V184" s="67">
        <f t="shared" ref="V184" si="538">SUM(V185:V188)</f>
        <v>0</v>
      </c>
      <c r="W184" s="67">
        <f>SUM(R184, T184, V184)/3</f>
        <v>0</v>
      </c>
      <c r="X184" s="67">
        <f t="shared" ref="X184" si="539">SUM(X185:X188)</f>
        <v>0</v>
      </c>
      <c r="Y184" s="67">
        <f>SUM(M184, N184, P184, R184, T184, V184, X184)/7</f>
        <v>0</v>
      </c>
      <c r="Z184" s="67">
        <f t="shared" ref="Z184" si="540">SUM(Z185:Z188)</f>
        <v>0</v>
      </c>
      <c r="AA184" s="67">
        <f>SUM(M184, N184, P184, R184, T184, V184, X184, Z184)/8</f>
        <v>0</v>
      </c>
      <c r="AB184" s="67">
        <f t="shared" ref="AB184" si="541">SUM(AB185:AB188)</f>
        <v>0</v>
      </c>
      <c r="AC184" s="67">
        <f>SUM(X184, Z184, AB184)/3</f>
        <v>0</v>
      </c>
      <c r="AD184" s="67">
        <f>SUM(M184, N184, P184, R184, T184, V184, X184, Z184, AB184)/9</f>
        <v>0</v>
      </c>
      <c r="AE184" s="67">
        <f t="shared" ref="AE184" si="542">SUM(AE185:AE188)</f>
        <v>0</v>
      </c>
      <c r="AF184" s="67">
        <f>SUM(M184, N184, P184, R184, T184, V184, X184, Z184, AB184, AE184)/10</f>
        <v>0</v>
      </c>
      <c r="AG184" s="67">
        <f t="shared" ref="AG184" si="543">SUM(AG185:AG188)</f>
        <v>0</v>
      </c>
      <c r="AH184" s="67">
        <f>SUM(M184, N184, P184, R184, T184, V184, X184, Z184, AB184, AE184, AG184)/11</f>
        <v>0</v>
      </c>
      <c r="AI184" s="67">
        <f t="shared" ref="AI184" si="544">SUM(AI185:AI188)</f>
        <v>0</v>
      </c>
      <c r="AJ184" s="198">
        <f>SUM(AE184, AG184, AI184)/3</f>
        <v>0</v>
      </c>
    </row>
    <row r="185" spans="2:36" ht="13.5" hidden="1" customHeight="1" thickTop="1" x14ac:dyDescent="0.2">
      <c r="B185" s="344"/>
      <c r="C185" s="347"/>
      <c r="D185" s="46" t="s">
        <v>26</v>
      </c>
      <c r="E185" s="341"/>
      <c r="J185" s="81">
        <f t="shared" ref="J185:J188" si="545">SUM(M185, N185, P185, R185, T185, V185, X185, Z185, AB185, AE185, AG185, AI185)/12</f>
        <v>0</v>
      </c>
      <c r="K185" s="68">
        <f t="shared" ref="K185:K188" si="546">SUM(M185, N185, P185, R185, T185, V185)/6</f>
        <v>0</v>
      </c>
      <c r="L185" s="68">
        <f t="shared" ref="L185:L188" si="547">SUM(X185, Z185, AB185, AE185, AG185, AI185)/6</f>
        <v>0</v>
      </c>
      <c r="M185" s="47">
        <f>SUM(M$41, M$109)</f>
        <v>0</v>
      </c>
      <c r="N185" s="47">
        <f>SUM(N$41, N$109)</f>
        <v>0</v>
      </c>
      <c r="O185" s="68">
        <f t="shared" ref="O185:O188" si="548">SUM(M185, N185)/2</f>
        <v>0</v>
      </c>
      <c r="P185" s="47">
        <f>SUM(P$41, P$109)</f>
        <v>0</v>
      </c>
      <c r="Q185" s="68">
        <f t="shared" ref="Q185:Q188" si="549">SUM(M185, N185, P185)/3</f>
        <v>0</v>
      </c>
      <c r="R185" s="47">
        <f>SUM(R$41, R$109)</f>
        <v>0</v>
      </c>
      <c r="S185" s="68">
        <f t="shared" ref="S185:S188" si="550">SUM(M185, N185, P185, R185)/4</f>
        <v>0</v>
      </c>
      <c r="T185" s="47">
        <f>SUM(T$41, T$109)</f>
        <v>0</v>
      </c>
      <c r="U185" s="68">
        <f t="shared" ref="U185:U188" si="551">SUM(M185, N185, P185, R185, T185)/5</f>
        <v>0</v>
      </c>
      <c r="V185" s="47">
        <f>SUM(V$41, V$109)</f>
        <v>0</v>
      </c>
      <c r="W185" s="68">
        <f t="shared" ref="W185:W188" si="552">SUM(R185, T185, V185)/3</f>
        <v>0</v>
      </c>
      <c r="X185" s="47">
        <f>SUM(X$41, X$109)</f>
        <v>0</v>
      </c>
      <c r="Y185" s="68">
        <f t="shared" ref="Y185:Y188" si="553">SUM(M185, N185, P185, R185, T185, V185, X185)/7</f>
        <v>0</v>
      </c>
      <c r="Z185" s="47">
        <f>SUM(Z$41, Z$109)</f>
        <v>0</v>
      </c>
      <c r="AA185" s="68">
        <f t="shared" ref="AA185:AA188" si="554">SUM(M185, N185, P185, R185, T185, V185, X185, Z185)/8</f>
        <v>0</v>
      </c>
      <c r="AB185" s="47">
        <f>SUM(AB$41, AB$109)</f>
        <v>0</v>
      </c>
      <c r="AC185" s="68">
        <f t="shared" ref="AC185:AC188" si="555">SUM(X185, Z185, AB185)/3</f>
        <v>0</v>
      </c>
      <c r="AD185" s="68">
        <f t="shared" ref="AD185:AD188" si="556">SUM(M185, N185, P185, R185, T185, V185, X185, Z185, AB185)/9</f>
        <v>0</v>
      </c>
      <c r="AE185" s="47">
        <f>SUM(AE$41, AE$109)</f>
        <v>0</v>
      </c>
      <c r="AF185" s="68">
        <f t="shared" ref="AF185:AF188" si="557">SUM(M185, N185, P185, R185, T185, V185, X185, Z185, AB185, AE185)/10</f>
        <v>0</v>
      </c>
      <c r="AG185" s="47">
        <f>SUM(AG$41, AG$109)</f>
        <v>0</v>
      </c>
      <c r="AH185" s="68">
        <f t="shared" ref="AH185:AH188" si="558">SUM(M185, N185, P185, R185, T185, V185, X185, Z185, AB185, AE185, AG185)/11</f>
        <v>0</v>
      </c>
      <c r="AI185" s="47">
        <f>SUM(AI$41, AI$109)</f>
        <v>0</v>
      </c>
      <c r="AJ185" s="199">
        <f t="shared" ref="AJ185:AJ188" si="559">SUM(AE185, AG185, AI185)/3</f>
        <v>0</v>
      </c>
    </row>
    <row r="186" spans="2:36" ht="13.5" hidden="1" customHeight="1" x14ac:dyDescent="0.2">
      <c r="B186" s="344"/>
      <c r="C186" s="347"/>
      <c r="D186" s="49" t="s">
        <v>32</v>
      </c>
      <c r="E186" s="341"/>
      <c r="J186" s="82">
        <f t="shared" si="545"/>
        <v>0</v>
      </c>
      <c r="K186" s="69">
        <f t="shared" si="546"/>
        <v>0</v>
      </c>
      <c r="L186" s="69">
        <f t="shared" si="547"/>
        <v>0</v>
      </c>
      <c r="M186" s="47">
        <f>SUM(M$42, M$110)</f>
        <v>0</v>
      </c>
      <c r="N186" s="47">
        <f>SUM(N$42, N$110)</f>
        <v>0</v>
      </c>
      <c r="O186" s="69">
        <f t="shared" si="548"/>
        <v>0</v>
      </c>
      <c r="P186" s="47">
        <f>SUM(P$42, P$110)</f>
        <v>0</v>
      </c>
      <c r="Q186" s="69">
        <f t="shared" si="549"/>
        <v>0</v>
      </c>
      <c r="R186" s="47">
        <f>SUM(R$42, R$110)</f>
        <v>0</v>
      </c>
      <c r="S186" s="69">
        <f t="shared" si="550"/>
        <v>0</v>
      </c>
      <c r="T186" s="47">
        <f>SUM(T$42, T$110)</f>
        <v>0</v>
      </c>
      <c r="U186" s="69">
        <f t="shared" si="551"/>
        <v>0</v>
      </c>
      <c r="V186" s="47">
        <f>SUM(V$42, V$110)</f>
        <v>0</v>
      </c>
      <c r="W186" s="69">
        <f t="shared" si="552"/>
        <v>0</v>
      </c>
      <c r="X186" s="47">
        <f>SUM(X$42, X$110)</f>
        <v>0</v>
      </c>
      <c r="Y186" s="69">
        <f t="shared" si="553"/>
        <v>0</v>
      </c>
      <c r="Z186" s="47">
        <f>SUM(Z$42, Z$110)</f>
        <v>0</v>
      </c>
      <c r="AA186" s="69">
        <f t="shared" si="554"/>
        <v>0</v>
      </c>
      <c r="AB186" s="47">
        <f>SUM(AB$42, AB$110)</f>
        <v>0</v>
      </c>
      <c r="AC186" s="69">
        <f t="shared" si="555"/>
        <v>0</v>
      </c>
      <c r="AD186" s="69">
        <f t="shared" si="556"/>
        <v>0</v>
      </c>
      <c r="AE186" s="47">
        <f>SUM(AE$42, AE$110)</f>
        <v>0</v>
      </c>
      <c r="AF186" s="69">
        <f t="shared" si="557"/>
        <v>0</v>
      </c>
      <c r="AG186" s="47">
        <f>SUM(AG$42, AG$110)</f>
        <v>0</v>
      </c>
      <c r="AH186" s="69">
        <f t="shared" si="558"/>
        <v>0</v>
      </c>
      <c r="AI186" s="47">
        <f>SUM(AI$42, AI$110)</f>
        <v>0</v>
      </c>
      <c r="AJ186" s="200">
        <f t="shared" si="559"/>
        <v>0</v>
      </c>
    </row>
    <row r="187" spans="2:36" ht="13.5" hidden="1" customHeight="1" x14ac:dyDescent="0.2">
      <c r="B187" s="344"/>
      <c r="C187" s="347"/>
      <c r="D187" s="49" t="s">
        <v>33</v>
      </c>
      <c r="E187" s="341"/>
      <c r="J187" s="82">
        <f t="shared" si="545"/>
        <v>0</v>
      </c>
      <c r="K187" s="69">
        <f t="shared" si="546"/>
        <v>0</v>
      </c>
      <c r="L187" s="69">
        <f t="shared" si="547"/>
        <v>0</v>
      </c>
      <c r="M187" s="47">
        <f>SUM(M$43, M$111)</f>
        <v>0</v>
      </c>
      <c r="N187" s="47">
        <f>SUM(N$43, N$111)</f>
        <v>0</v>
      </c>
      <c r="O187" s="69">
        <f t="shared" si="548"/>
        <v>0</v>
      </c>
      <c r="P187" s="47">
        <f>SUM(P$43, P$111)</f>
        <v>0</v>
      </c>
      <c r="Q187" s="69">
        <f t="shared" si="549"/>
        <v>0</v>
      </c>
      <c r="R187" s="47">
        <f>SUM(R$43, R$111)</f>
        <v>0</v>
      </c>
      <c r="S187" s="69">
        <f t="shared" si="550"/>
        <v>0</v>
      </c>
      <c r="T187" s="47">
        <f>SUM(T$43, T$111)</f>
        <v>0</v>
      </c>
      <c r="U187" s="69">
        <f t="shared" si="551"/>
        <v>0</v>
      </c>
      <c r="V187" s="47">
        <f>SUM(V$43, V$111)</f>
        <v>0</v>
      </c>
      <c r="W187" s="69">
        <f t="shared" si="552"/>
        <v>0</v>
      </c>
      <c r="X187" s="47">
        <f>SUM(X$43, X$111)</f>
        <v>0</v>
      </c>
      <c r="Y187" s="69">
        <f t="shared" si="553"/>
        <v>0</v>
      </c>
      <c r="Z187" s="47">
        <f>SUM(Z$43, Z$111)</f>
        <v>0</v>
      </c>
      <c r="AA187" s="69">
        <f t="shared" si="554"/>
        <v>0</v>
      </c>
      <c r="AB187" s="47">
        <f>SUM(AB$43, AB$111)</f>
        <v>0</v>
      </c>
      <c r="AC187" s="69">
        <f t="shared" si="555"/>
        <v>0</v>
      </c>
      <c r="AD187" s="69">
        <f t="shared" si="556"/>
        <v>0</v>
      </c>
      <c r="AE187" s="47">
        <f>SUM(AE$43, AE$111)</f>
        <v>0</v>
      </c>
      <c r="AF187" s="69">
        <f t="shared" si="557"/>
        <v>0</v>
      </c>
      <c r="AG187" s="47">
        <f>SUM(AG$43, AG$111)</f>
        <v>0</v>
      </c>
      <c r="AH187" s="69">
        <f t="shared" si="558"/>
        <v>0</v>
      </c>
      <c r="AI187" s="47">
        <f>SUM(AI$43, AI$111)</f>
        <v>0</v>
      </c>
      <c r="AJ187" s="200">
        <f t="shared" si="559"/>
        <v>0</v>
      </c>
    </row>
    <row r="188" spans="2:36" ht="13.5" hidden="1" thickBot="1" x14ac:dyDescent="0.25">
      <c r="B188" s="344"/>
      <c r="C188" s="348"/>
      <c r="D188" s="51" t="s">
        <v>27</v>
      </c>
      <c r="E188" s="342"/>
      <c r="J188" s="83">
        <f t="shared" si="545"/>
        <v>0</v>
      </c>
      <c r="K188" s="70">
        <f t="shared" si="546"/>
        <v>0</v>
      </c>
      <c r="L188" s="70">
        <f t="shared" si="547"/>
        <v>0</v>
      </c>
      <c r="M188" s="47">
        <f>SUM(M$44, M$112)</f>
        <v>0</v>
      </c>
      <c r="N188" s="47">
        <f>SUM(N$44, N$112)</f>
        <v>0</v>
      </c>
      <c r="O188" s="70">
        <f t="shared" si="548"/>
        <v>0</v>
      </c>
      <c r="P188" s="47">
        <f>SUM(P$44, P$112)</f>
        <v>0</v>
      </c>
      <c r="Q188" s="70">
        <f t="shared" si="549"/>
        <v>0</v>
      </c>
      <c r="R188" s="47">
        <f>SUM(R$44, R$112)</f>
        <v>0</v>
      </c>
      <c r="S188" s="70">
        <f t="shared" si="550"/>
        <v>0</v>
      </c>
      <c r="T188" s="47">
        <f>SUM(T$44, T$112)</f>
        <v>0</v>
      </c>
      <c r="U188" s="70">
        <f t="shared" si="551"/>
        <v>0</v>
      </c>
      <c r="V188" s="47">
        <f>SUM(V$44, V$112)</f>
        <v>0</v>
      </c>
      <c r="W188" s="70">
        <f t="shared" si="552"/>
        <v>0</v>
      </c>
      <c r="X188" s="47">
        <f>SUM(X$44, X$112)</f>
        <v>0</v>
      </c>
      <c r="Y188" s="70">
        <f t="shared" si="553"/>
        <v>0</v>
      </c>
      <c r="Z188" s="47">
        <f>SUM(Z$44, Z$112)</f>
        <v>0</v>
      </c>
      <c r="AA188" s="70">
        <f t="shared" si="554"/>
        <v>0</v>
      </c>
      <c r="AB188" s="47">
        <f>SUM(AB$44, AB$112)</f>
        <v>0</v>
      </c>
      <c r="AC188" s="70">
        <f t="shared" si="555"/>
        <v>0</v>
      </c>
      <c r="AD188" s="70">
        <f t="shared" si="556"/>
        <v>0</v>
      </c>
      <c r="AE188" s="47">
        <f>SUM(AE$44, AE$112)</f>
        <v>0</v>
      </c>
      <c r="AF188" s="70">
        <f t="shared" si="557"/>
        <v>0</v>
      </c>
      <c r="AG188" s="47">
        <f>SUM(AG$44, AG$112)</f>
        <v>0</v>
      </c>
      <c r="AH188" s="70">
        <f t="shared" si="558"/>
        <v>0</v>
      </c>
      <c r="AI188" s="47">
        <f>SUM(AI$44, AI$112)</f>
        <v>0</v>
      </c>
      <c r="AJ188" s="201">
        <f t="shared" si="559"/>
        <v>0</v>
      </c>
    </row>
    <row r="189" spans="2:36" ht="13.5" hidden="1" thickBot="1" x14ac:dyDescent="0.25">
      <c r="B189" s="344"/>
      <c r="C189" s="346" t="s">
        <v>34</v>
      </c>
      <c r="D189" s="54" t="s">
        <v>30</v>
      </c>
      <c r="E189" s="340" t="s">
        <v>35</v>
      </c>
      <c r="J189" s="80">
        <f>SUM(M189, N189, P189, R189, T189, V189, X189, Z189, AB189, AE189, AG189, AI189)</f>
        <v>0</v>
      </c>
      <c r="K189" s="67">
        <f>SUM(M189, N189, P189, R189, T189, V189)</f>
        <v>0</v>
      </c>
      <c r="L189" s="67">
        <f>SUM(X189, Z189, AB189, AE189, AG189, AI189)</f>
        <v>0</v>
      </c>
      <c r="M189" s="67">
        <f>SUM(M190:M193)</f>
        <v>0</v>
      </c>
      <c r="N189" s="67">
        <f t="shared" ref="N189" si="560">SUM(N190:N193)</f>
        <v>0</v>
      </c>
      <c r="O189" s="67">
        <f>SUM(M189, N189)</f>
        <v>0</v>
      </c>
      <c r="P189" s="67">
        <f t="shared" ref="P189" si="561">SUM(P190:P193)</f>
        <v>0</v>
      </c>
      <c r="Q189" s="67">
        <f>SUM(M189, N189, P189)</f>
        <v>0</v>
      </c>
      <c r="R189" s="67">
        <f t="shared" ref="R189" si="562">SUM(R190:R193)</f>
        <v>0</v>
      </c>
      <c r="S189" s="67">
        <f>SUM(M189, N189, P189, R189)</f>
        <v>0</v>
      </c>
      <c r="T189" s="67">
        <f t="shared" ref="T189" si="563">SUM(T190:T193)</f>
        <v>0</v>
      </c>
      <c r="U189" s="67">
        <f>SUM(M189, N189, P189, R189, T189)</f>
        <v>0</v>
      </c>
      <c r="V189" s="67">
        <f>SUM(V190:V193)</f>
        <v>0</v>
      </c>
      <c r="W189" s="67">
        <f>SUM(R189, T189, V189)</f>
        <v>0</v>
      </c>
      <c r="X189" s="67">
        <f t="shared" ref="X189" si="564">SUM(X190:X193)</f>
        <v>0</v>
      </c>
      <c r="Y189" s="67">
        <f>SUM(M189, N189, P189, R189, T189, V189, X189)</f>
        <v>0</v>
      </c>
      <c r="Z189" s="67">
        <f t="shared" ref="Z189" si="565">SUM(Z190:Z193)</f>
        <v>0</v>
      </c>
      <c r="AA189" s="67">
        <f>SUM(M189, N189, P189, R189, T189, V189, X189, Z189)</f>
        <v>0</v>
      </c>
      <c r="AB189" s="67">
        <f t="shared" ref="AB189" si="566">SUM(AB190:AB193)</f>
        <v>0</v>
      </c>
      <c r="AC189" s="67">
        <f>SUM(X189, Z189, AB189)</f>
        <v>0</v>
      </c>
      <c r="AD189" s="67">
        <f>SUM(M189, N189, P189, R189, T189, V189, X189, Z189, AB189)</f>
        <v>0</v>
      </c>
      <c r="AE189" s="67">
        <f t="shared" ref="AE189" si="567">SUM(AE190:AE193)</f>
        <v>0</v>
      </c>
      <c r="AF189" s="67">
        <f>SUM(M189, N189, P189, R189, T189, V189, X189, Z189, AB189, AE189)</f>
        <v>0</v>
      </c>
      <c r="AG189" s="67">
        <f t="shared" ref="AG189" si="568">SUM(AG190:AG193)</f>
        <v>0</v>
      </c>
      <c r="AH189" s="67">
        <f>SUM(M189, N189, P189, R189, T189, V189, X189, Z189, AB189, AE189, AG189)</f>
        <v>0</v>
      </c>
      <c r="AI189" s="67">
        <f t="shared" ref="AI189" si="569">SUM(AI190:AI193)</f>
        <v>0</v>
      </c>
      <c r="AJ189" s="198">
        <f>SUM(AE189, AG189, AI189)</f>
        <v>0</v>
      </c>
    </row>
    <row r="190" spans="2:36" ht="13.5" hidden="1" thickTop="1" x14ac:dyDescent="0.2">
      <c r="B190" s="344"/>
      <c r="C190" s="347"/>
      <c r="D190" s="46" t="s">
        <v>26</v>
      </c>
      <c r="E190" s="341"/>
      <c r="J190" s="81">
        <f t="shared" ref="J190:J193" si="570">SUM(M190, N190, P190, R190, T190, V190, X190, Z190, AB190, AE190, AG190, AI190)</f>
        <v>0</v>
      </c>
      <c r="K190" s="68">
        <f t="shared" ref="K190:K193" si="571">SUM(M190, N190, P190, R190, T190, V190)</f>
        <v>0</v>
      </c>
      <c r="L190" s="68">
        <f t="shared" ref="L190:L193" si="572">SUM(X190, Z190, AB190, AE190, AG190, AI190)</f>
        <v>0</v>
      </c>
      <c r="M190" s="47">
        <f>SUM(M$46, M$114)</f>
        <v>0</v>
      </c>
      <c r="N190" s="47">
        <f>SUM(N$46, N$114)</f>
        <v>0</v>
      </c>
      <c r="O190" s="68">
        <f t="shared" ref="O190:O193" si="573">SUM(M190, N190)</f>
        <v>0</v>
      </c>
      <c r="P190" s="47">
        <f>SUM(P$46, P$114)</f>
        <v>0</v>
      </c>
      <c r="Q190" s="68">
        <f t="shared" ref="Q190:Q193" si="574">SUM(M190, N190, P190)</f>
        <v>0</v>
      </c>
      <c r="R190" s="47">
        <f>SUM(R$46, R$114)</f>
        <v>0</v>
      </c>
      <c r="S190" s="68">
        <f t="shared" ref="S190:S193" si="575">SUM(M190, N190, P190, R190)</f>
        <v>0</v>
      </c>
      <c r="T190" s="47">
        <f>SUM(T$46, T$114)</f>
        <v>0</v>
      </c>
      <c r="U190" s="68">
        <f t="shared" ref="U190:U193" si="576">SUM(M190, N190, P190, R190, T190)</f>
        <v>0</v>
      </c>
      <c r="V190" s="47">
        <f>SUM(V$46, V$114)</f>
        <v>0</v>
      </c>
      <c r="W190" s="68">
        <f t="shared" ref="W190:W193" si="577">SUM(R190, T190, V190)</f>
        <v>0</v>
      </c>
      <c r="X190" s="47">
        <f>SUM(X$46, X$114)</f>
        <v>0</v>
      </c>
      <c r="Y190" s="68">
        <f t="shared" ref="Y190:Y193" si="578">SUM(M190, N190, P190, R190, T190, V190, X190)</f>
        <v>0</v>
      </c>
      <c r="Z190" s="47">
        <f>SUM(Z$46, Z$114)</f>
        <v>0</v>
      </c>
      <c r="AA190" s="68">
        <f t="shared" ref="AA190:AA193" si="579">SUM(M190, N190, P190, R190, T190, V190, X190, Z190)</f>
        <v>0</v>
      </c>
      <c r="AB190" s="47">
        <f>SUM(AB$46, AB$114)</f>
        <v>0</v>
      </c>
      <c r="AC190" s="68">
        <f t="shared" ref="AC190:AC193" si="580">SUM(X190, Z190, AB190)</f>
        <v>0</v>
      </c>
      <c r="AD190" s="68">
        <f t="shared" ref="AD190:AD193" si="581">SUM(M190, N190, P190, R190, T190, V190, X190, Z190, AB190)</f>
        <v>0</v>
      </c>
      <c r="AE190" s="47">
        <f>SUM(AE$46, AE$114)</f>
        <v>0</v>
      </c>
      <c r="AF190" s="68">
        <f t="shared" ref="AF190:AF193" si="582">SUM(M190, N190, P190, R190, T190, V190, X190, Z190, AB190, AE190)</f>
        <v>0</v>
      </c>
      <c r="AG190" s="47">
        <f>SUM(AG$46, AG$114)</f>
        <v>0</v>
      </c>
      <c r="AH190" s="68">
        <f t="shared" ref="AH190:AH193" si="583">SUM(M190, N190, P190, R190, T190, V190, X190, Z190, AB190, AE190, AG190)</f>
        <v>0</v>
      </c>
      <c r="AI190" s="47">
        <f>SUM(AI$46, AI$114)</f>
        <v>0</v>
      </c>
      <c r="AJ190" s="199">
        <f t="shared" ref="AJ190:AJ193" si="584">SUM(AE190, AG190, AI190)</f>
        <v>0</v>
      </c>
    </row>
    <row r="191" spans="2:36" ht="13.5" hidden="1" customHeight="1" x14ac:dyDescent="0.2">
      <c r="B191" s="344"/>
      <c r="C191" s="347"/>
      <c r="D191" s="49" t="s">
        <v>32</v>
      </c>
      <c r="E191" s="341"/>
      <c r="J191" s="82">
        <f t="shared" si="570"/>
        <v>0</v>
      </c>
      <c r="K191" s="69">
        <f t="shared" si="571"/>
        <v>0</v>
      </c>
      <c r="L191" s="69">
        <f t="shared" si="572"/>
        <v>0</v>
      </c>
      <c r="M191" s="47">
        <f>SUM(M$47, M$115)</f>
        <v>0</v>
      </c>
      <c r="N191" s="47">
        <f>SUM(N$47, N$115)</f>
        <v>0</v>
      </c>
      <c r="O191" s="69">
        <f t="shared" si="573"/>
        <v>0</v>
      </c>
      <c r="P191" s="47">
        <f>SUM(P$47, P$115)</f>
        <v>0</v>
      </c>
      <c r="Q191" s="69">
        <f t="shared" si="574"/>
        <v>0</v>
      </c>
      <c r="R191" s="47">
        <f>SUM(R$47, R$115)</f>
        <v>0</v>
      </c>
      <c r="S191" s="69">
        <f t="shared" si="575"/>
        <v>0</v>
      </c>
      <c r="T191" s="47">
        <f>SUM(T$47, T$115)</f>
        <v>0</v>
      </c>
      <c r="U191" s="69">
        <f t="shared" si="576"/>
        <v>0</v>
      </c>
      <c r="V191" s="47">
        <f>SUM(V$47, V$115)</f>
        <v>0</v>
      </c>
      <c r="W191" s="69">
        <f t="shared" si="577"/>
        <v>0</v>
      </c>
      <c r="X191" s="47">
        <f>SUM(X$47, X$115)</f>
        <v>0</v>
      </c>
      <c r="Y191" s="69">
        <f t="shared" si="578"/>
        <v>0</v>
      </c>
      <c r="Z191" s="47">
        <f>SUM(Z$47, Z$115)</f>
        <v>0</v>
      </c>
      <c r="AA191" s="69">
        <f t="shared" si="579"/>
        <v>0</v>
      </c>
      <c r="AB191" s="47">
        <f>SUM(AB$47, AB$115)</f>
        <v>0</v>
      </c>
      <c r="AC191" s="69">
        <f t="shared" si="580"/>
        <v>0</v>
      </c>
      <c r="AD191" s="69">
        <f t="shared" si="581"/>
        <v>0</v>
      </c>
      <c r="AE191" s="47">
        <f>SUM(AE$47, AE$115)</f>
        <v>0</v>
      </c>
      <c r="AF191" s="69">
        <f t="shared" si="582"/>
        <v>0</v>
      </c>
      <c r="AG191" s="47">
        <f>SUM(AG$47, AG$115)</f>
        <v>0</v>
      </c>
      <c r="AH191" s="69">
        <f t="shared" si="583"/>
        <v>0</v>
      </c>
      <c r="AI191" s="47">
        <f>SUM(AI$47, AI$115)</f>
        <v>0</v>
      </c>
      <c r="AJ191" s="200">
        <f t="shared" si="584"/>
        <v>0</v>
      </c>
    </row>
    <row r="192" spans="2:36" ht="13.5" hidden="1" customHeight="1" x14ac:dyDescent="0.2">
      <c r="B192" s="344"/>
      <c r="C192" s="347"/>
      <c r="D192" s="49" t="s">
        <v>33</v>
      </c>
      <c r="E192" s="341"/>
      <c r="J192" s="82">
        <f t="shared" si="570"/>
        <v>0</v>
      </c>
      <c r="K192" s="69">
        <f t="shared" si="571"/>
        <v>0</v>
      </c>
      <c r="L192" s="69">
        <f t="shared" si="572"/>
        <v>0</v>
      </c>
      <c r="M192" s="47">
        <f>SUM(M$48, M$116)</f>
        <v>0</v>
      </c>
      <c r="N192" s="47">
        <f>SUM(N$48, N$116)</f>
        <v>0</v>
      </c>
      <c r="O192" s="69">
        <f t="shared" si="573"/>
        <v>0</v>
      </c>
      <c r="P192" s="47">
        <f>SUM(P$48, P$116)</f>
        <v>0</v>
      </c>
      <c r="Q192" s="69">
        <f t="shared" si="574"/>
        <v>0</v>
      </c>
      <c r="R192" s="47">
        <f>SUM(R$48, R$116)</f>
        <v>0</v>
      </c>
      <c r="S192" s="69">
        <f t="shared" si="575"/>
        <v>0</v>
      </c>
      <c r="T192" s="47">
        <f>SUM(T$48, T$116)</f>
        <v>0</v>
      </c>
      <c r="U192" s="69">
        <f t="shared" si="576"/>
        <v>0</v>
      </c>
      <c r="V192" s="47">
        <f>SUM(V$48, V$116)</f>
        <v>0</v>
      </c>
      <c r="W192" s="69">
        <f t="shared" si="577"/>
        <v>0</v>
      </c>
      <c r="X192" s="47">
        <f>SUM(X$48, X$116)</f>
        <v>0</v>
      </c>
      <c r="Y192" s="69">
        <f t="shared" si="578"/>
        <v>0</v>
      </c>
      <c r="Z192" s="47">
        <f>SUM(Z$48, Z$116)</f>
        <v>0</v>
      </c>
      <c r="AA192" s="69">
        <f t="shared" si="579"/>
        <v>0</v>
      </c>
      <c r="AB192" s="47">
        <f>SUM(AB$48, AB$116)</f>
        <v>0</v>
      </c>
      <c r="AC192" s="69">
        <f t="shared" si="580"/>
        <v>0</v>
      </c>
      <c r="AD192" s="69">
        <f t="shared" si="581"/>
        <v>0</v>
      </c>
      <c r="AE192" s="47">
        <f>SUM(AE$48, AE$116)</f>
        <v>0</v>
      </c>
      <c r="AF192" s="69">
        <f t="shared" si="582"/>
        <v>0</v>
      </c>
      <c r="AG192" s="47">
        <f>SUM(AG$48, AG$116)</f>
        <v>0</v>
      </c>
      <c r="AH192" s="69">
        <f t="shared" si="583"/>
        <v>0</v>
      </c>
      <c r="AI192" s="47">
        <f>SUM(AI$48, AI$116)</f>
        <v>0</v>
      </c>
      <c r="AJ192" s="200">
        <f t="shared" si="584"/>
        <v>0</v>
      </c>
    </row>
    <row r="193" spans="2:36" ht="13.5" hidden="1" thickBot="1" x14ac:dyDescent="0.25">
      <c r="B193" s="345"/>
      <c r="C193" s="348"/>
      <c r="D193" s="51" t="s">
        <v>27</v>
      </c>
      <c r="E193" s="342"/>
      <c r="J193" s="83">
        <f t="shared" si="570"/>
        <v>0</v>
      </c>
      <c r="K193" s="70">
        <f t="shared" si="571"/>
        <v>0</v>
      </c>
      <c r="L193" s="70">
        <f t="shared" si="572"/>
        <v>0</v>
      </c>
      <c r="M193" s="63">
        <f>SUM(M$49, M$117)</f>
        <v>0</v>
      </c>
      <c r="N193" s="63">
        <f>SUM(N$49, N$117)</f>
        <v>0</v>
      </c>
      <c r="O193" s="70">
        <f t="shared" si="573"/>
        <v>0</v>
      </c>
      <c r="P193" s="63">
        <f>SUM(P$49, P$117)</f>
        <v>0</v>
      </c>
      <c r="Q193" s="70">
        <f t="shared" si="574"/>
        <v>0</v>
      </c>
      <c r="R193" s="63">
        <f>SUM(R$49, R$117)</f>
        <v>0</v>
      </c>
      <c r="S193" s="70">
        <f t="shared" si="575"/>
        <v>0</v>
      </c>
      <c r="T193" s="63">
        <f>SUM(T$49, T$117)</f>
        <v>0</v>
      </c>
      <c r="U193" s="70">
        <f t="shared" si="576"/>
        <v>0</v>
      </c>
      <c r="V193" s="63">
        <f>SUM(V$49, V$117)</f>
        <v>0</v>
      </c>
      <c r="W193" s="70">
        <f t="shared" si="577"/>
        <v>0</v>
      </c>
      <c r="X193" s="63">
        <f>SUM(X$49, X$117)</f>
        <v>0</v>
      </c>
      <c r="Y193" s="70">
        <f t="shared" si="578"/>
        <v>0</v>
      </c>
      <c r="Z193" s="63">
        <f>SUM(Z$49, Z$117)</f>
        <v>0</v>
      </c>
      <c r="AA193" s="70">
        <f t="shared" si="579"/>
        <v>0</v>
      </c>
      <c r="AB193" s="63">
        <f>SUM(AB$49, AB$117)</f>
        <v>0</v>
      </c>
      <c r="AC193" s="70">
        <f t="shared" si="580"/>
        <v>0</v>
      </c>
      <c r="AD193" s="70">
        <f t="shared" si="581"/>
        <v>0</v>
      </c>
      <c r="AE193" s="63">
        <f>SUM(AE$49, AE$117)</f>
        <v>0</v>
      </c>
      <c r="AF193" s="70">
        <f t="shared" si="582"/>
        <v>0</v>
      </c>
      <c r="AG193" s="63">
        <f>SUM(AG$49, AG$117)</f>
        <v>0</v>
      </c>
      <c r="AH193" s="70">
        <f t="shared" si="583"/>
        <v>0</v>
      </c>
      <c r="AI193" s="63">
        <f>SUM(AI$49, AI$117)</f>
        <v>0</v>
      </c>
      <c r="AJ193" s="201">
        <f t="shared" si="584"/>
        <v>0</v>
      </c>
    </row>
    <row r="194" spans="2:36" hidden="1" x14ac:dyDescent="0.2">
      <c r="AJ194" s="167"/>
    </row>
    <row r="195" spans="2:36" hidden="1" x14ac:dyDescent="0.2">
      <c r="AJ195" s="167"/>
    </row>
    <row r="196" spans="2:36" ht="13.5" hidden="1" customHeight="1" x14ac:dyDescent="0.2">
      <c r="AJ196" s="167"/>
    </row>
    <row r="197" spans="2:36" ht="13.5" hidden="1" customHeight="1" thickBot="1" x14ac:dyDescent="0.25">
      <c r="B197" s="103" t="s">
        <v>80</v>
      </c>
      <c r="AJ197" s="167"/>
    </row>
    <row r="198" spans="2:36" ht="13.5" hidden="1" thickBot="1" x14ac:dyDescent="0.25">
      <c r="B198" s="337" t="s">
        <v>81</v>
      </c>
      <c r="C198" s="314" t="s">
        <v>78</v>
      </c>
      <c r="D198" s="54" t="s">
        <v>30</v>
      </c>
      <c r="E198" s="340" t="s">
        <v>31</v>
      </c>
      <c r="J198" s="34">
        <f>SUM(M198, N198, P198, R198, T198, V198, X198, Z198, AB198, AE198, AG198, AI198)/12</f>
        <v>0</v>
      </c>
      <c r="K198" s="34">
        <f>SUM(M198, N198, P198, R198, T198, V198)/6</f>
        <v>0</v>
      </c>
      <c r="L198" s="34">
        <f>SUM(X198, Z198, AB198, AE198, AG198, AI198)/6</f>
        <v>0</v>
      </c>
      <c r="M198" s="25">
        <f>SUM(M199:M202)</f>
        <v>0</v>
      </c>
      <c r="N198" s="25">
        <f>SUM(N199:N202)</f>
        <v>0</v>
      </c>
      <c r="O198" s="34">
        <f>SUM(M198, N198)/2</f>
        <v>0</v>
      </c>
      <c r="P198" s="25">
        <f t="shared" ref="P198:AI198" si="585">SUM(P199:P202)</f>
        <v>0</v>
      </c>
      <c r="Q198" s="34">
        <f>SUM(M198, N198, P198)/3</f>
        <v>0</v>
      </c>
      <c r="R198" s="25">
        <f t="shared" si="585"/>
        <v>0</v>
      </c>
      <c r="S198" s="34">
        <f>SUM(M198, N198, P198, R198)/4</f>
        <v>0</v>
      </c>
      <c r="T198" s="25">
        <f>SUM(T199:T202)</f>
        <v>0</v>
      </c>
      <c r="U198" s="34">
        <f>SUM(M198, N198, P198, R198, T198)/5</f>
        <v>0</v>
      </c>
      <c r="V198" s="25">
        <f t="shared" si="585"/>
        <v>0</v>
      </c>
      <c r="W198" s="34">
        <f>SUM(R198, T198, V198)/3</f>
        <v>0</v>
      </c>
      <c r="X198" s="25">
        <f t="shared" si="585"/>
        <v>0</v>
      </c>
      <c r="Y198" s="34">
        <f>SUM(M198, N198, P198, R198, T198, V198, X198)/7</f>
        <v>0</v>
      </c>
      <c r="Z198" s="25">
        <f t="shared" si="585"/>
        <v>0</v>
      </c>
      <c r="AA198" s="34">
        <f>SUM(M198, N198, P198, R198, T198, V198, X198, Z198)/8</f>
        <v>0</v>
      </c>
      <c r="AB198" s="25">
        <f t="shared" si="585"/>
        <v>0</v>
      </c>
      <c r="AC198" s="34">
        <f>SUM(X198, Z198, AB198)/3</f>
        <v>0</v>
      </c>
      <c r="AD198" s="34">
        <f>SUM(M198, N198, P198, R198, T198, V198, X198, Z198, AB198)/9</f>
        <v>0</v>
      </c>
      <c r="AE198" s="25">
        <f t="shared" si="585"/>
        <v>0</v>
      </c>
      <c r="AF198" s="34">
        <f>SUM(M198, N198, P198, R198, T198, V198, X198, Z198, AB198, AE198)/10</f>
        <v>0</v>
      </c>
      <c r="AG198" s="25">
        <f t="shared" si="585"/>
        <v>0</v>
      </c>
      <c r="AH198" s="34">
        <f>SUM(M198, N198, P198, R198, T198, V198, X198, Z198, AB198, AE198, AG198)/11</f>
        <v>0</v>
      </c>
      <c r="AI198" s="25">
        <f t="shared" si="585"/>
        <v>0</v>
      </c>
      <c r="AJ198" s="191">
        <f>SUM(AE198, AG198, AI198)/3</f>
        <v>0</v>
      </c>
    </row>
    <row r="199" spans="2:36" ht="13.5" hidden="1" thickTop="1" x14ac:dyDescent="0.2">
      <c r="B199" s="338"/>
      <c r="C199" s="315"/>
      <c r="D199" s="46" t="s">
        <v>26</v>
      </c>
      <c r="E199" s="341"/>
      <c r="J199" s="35">
        <f t="shared" ref="J199:J202" si="586">SUM(M199, N199, P199, R199, T199, V199, X199, Z199, AB199, AE199, AG199, AI199)/12</f>
        <v>0</v>
      </c>
      <c r="K199" s="35">
        <f t="shared" ref="K199:K202" si="587">SUM(M199, N199, P199, R199, T199, V199)/6</f>
        <v>0</v>
      </c>
      <c r="L199" s="35">
        <f t="shared" ref="L199:L202" si="588">SUM(X199, Z199, AB199, AE199, AG199, AI199)/6</f>
        <v>0</v>
      </c>
      <c r="M199" s="26"/>
      <c r="N199" s="26"/>
      <c r="O199" s="35">
        <f t="shared" ref="O199:O202" si="589">SUM(M199, N199)/2</f>
        <v>0</v>
      </c>
      <c r="P199" s="26"/>
      <c r="Q199" s="35">
        <f t="shared" ref="Q199:Q202" si="590">SUM(M199, N199, P199)/3</f>
        <v>0</v>
      </c>
      <c r="R199" s="26"/>
      <c r="S199" s="35">
        <f t="shared" ref="S199:S202" si="591">SUM(M199, N199, P199, R199)/4</f>
        <v>0</v>
      </c>
      <c r="T199" s="26"/>
      <c r="U199" s="35">
        <f t="shared" ref="U199:U202" si="592">SUM(M199, N199, P199, R199, T199)/5</f>
        <v>0</v>
      </c>
      <c r="V199" s="26"/>
      <c r="W199" s="35">
        <f t="shared" ref="W199:W202" si="593">SUM(R199, T199, V199)/3</f>
        <v>0</v>
      </c>
      <c r="X199" s="26"/>
      <c r="Y199" s="35">
        <f t="shared" ref="Y199:Y202" si="594">SUM(M199, N199, P199, R199, T199, V199, X199)/7</f>
        <v>0</v>
      </c>
      <c r="Z199" s="26"/>
      <c r="AA199" s="35">
        <f t="shared" ref="AA199:AA202" si="595">SUM(M199, N199, P199, R199, T199, V199, X199, Z199)/8</f>
        <v>0</v>
      </c>
      <c r="AB199" s="26"/>
      <c r="AC199" s="35">
        <f t="shared" ref="AC199:AC202" si="596">SUM(X199, Z199, AB199)/3</f>
        <v>0</v>
      </c>
      <c r="AD199" s="35">
        <f t="shared" ref="AD199:AD202" si="597">SUM(M199, N199, P199, R199, T199, V199, X199, Z199, AB199)/9</f>
        <v>0</v>
      </c>
      <c r="AE199" s="26"/>
      <c r="AF199" s="35">
        <f t="shared" ref="AF199:AF202" si="598">SUM(M199, N199, P199, R199, T199, V199, X199, Z199, AB199, AE199)/10</f>
        <v>0</v>
      </c>
      <c r="AG199" s="26"/>
      <c r="AH199" s="35">
        <f t="shared" ref="AH199:AH202" si="599">SUM(M199, N199, P199, R199, T199, V199, X199, Z199, AB199, AE199, AG199)/11</f>
        <v>0</v>
      </c>
      <c r="AI199" s="26"/>
      <c r="AJ199" s="192">
        <f t="shared" ref="AJ199:AJ202" si="600">SUM(AE199, AG199, AI199)/3</f>
        <v>0</v>
      </c>
    </row>
    <row r="200" spans="2:36" hidden="1" x14ac:dyDescent="0.2">
      <c r="B200" s="338"/>
      <c r="C200" s="315"/>
      <c r="D200" s="49" t="s">
        <v>32</v>
      </c>
      <c r="E200" s="341"/>
      <c r="J200" s="35">
        <f t="shared" si="586"/>
        <v>0</v>
      </c>
      <c r="K200" s="35">
        <f t="shared" si="587"/>
        <v>0</v>
      </c>
      <c r="L200" s="35">
        <f t="shared" si="588"/>
        <v>0</v>
      </c>
      <c r="M200" s="26"/>
      <c r="N200" s="26"/>
      <c r="O200" s="35">
        <f t="shared" si="589"/>
        <v>0</v>
      </c>
      <c r="P200" s="26"/>
      <c r="Q200" s="35">
        <f t="shared" si="590"/>
        <v>0</v>
      </c>
      <c r="R200" s="26"/>
      <c r="S200" s="35">
        <f t="shared" si="591"/>
        <v>0</v>
      </c>
      <c r="T200" s="26"/>
      <c r="U200" s="35">
        <f t="shared" si="592"/>
        <v>0</v>
      </c>
      <c r="V200" s="26"/>
      <c r="W200" s="35">
        <f t="shared" si="593"/>
        <v>0</v>
      </c>
      <c r="X200" s="26"/>
      <c r="Y200" s="35">
        <f t="shared" si="594"/>
        <v>0</v>
      </c>
      <c r="Z200" s="26"/>
      <c r="AA200" s="35">
        <f t="shared" si="595"/>
        <v>0</v>
      </c>
      <c r="AB200" s="26"/>
      <c r="AC200" s="35">
        <f t="shared" si="596"/>
        <v>0</v>
      </c>
      <c r="AD200" s="35">
        <f t="shared" si="597"/>
        <v>0</v>
      </c>
      <c r="AE200" s="26"/>
      <c r="AF200" s="35">
        <f t="shared" si="598"/>
        <v>0</v>
      </c>
      <c r="AG200" s="26"/>
      <c r="AH200" s="35">
        <f t="shared" si="599"/>
        <v>0</v>
      </c>
      <c r="AI200" s="26"/>
      <c r="AJ200" s="192">
        <f t="shared" si="600"/>
        <v>0</v>
      </c>
    </row>
    <row r="201" spans="2:36" ht="13.5" hidden="1" customHeight="1" x14ac:dyDescent="0.2">
      <c r="B201" s="338"/>
      <c r="C201" s="315"/>
      <c r="D201" s="49" t="s">
        <v>33</v>
      </c>
      <c r="E201" s="341"/>
      <c r="J201" s="35">
        <f t="shared" si="586"/>
        <v>0</v>
      </c>
      <c r="K201" s="35">
        <f t="shared" si="587"/>
        <v>0</v>
      </c>
      <c r="L201" s="35">
        <f t="shared" si="588"/>
        <v>0</v>
      </c>
      <c r="M201" s="26"/>
      <c r="N201" s="26"/>
      <c r="O201" s="35">
        <f t="shared" si="589"/>
        <v>0</v>
      </c>
      <c r="P201" s="26"/>
      <c r="Q201" s="35">
        <f t="shared" si="590"/>
        <v>0</v>
      </c>
      <c r="R201" s="26"/>
      <c r="S201" s="35">
        <f t="shared" si="591"/>
        <v>0</v>
      </c>
      <c r="T201" s="26"/>
      <c r="U201" s="35">
        <f t="shared" si="592"/>
        <v>0</v>
      </c>
      <c r="V201" s="26"/>
      <c r="W201" s="35">
        <f t="shared" si="593"/>
        <v>0</v>
      </c>
      <c r="X201" s="26"/>
      <c r="Y201" s="35">
        <f t="shared" si="594"/>
        <v>0</v>
      </c>
      <c r="Z201" s="26"/>
      <c r="AA201" s="35">
        <f t="shared" si="595"/>
        <v>0</v>
      </c>
      <c r="AB201" s="26"/>
      <c r="AC201" s="35">
        <f t="shared" si="596"/>
        <v>0</v>
      </c>
      <c r="AD201" s="35">
        <f t="shared" si="597"/>
        <v>0</v>
      </c>
      <c r="AE201" s="26"/>
      <c r="AF201" s="35">
        <f t="shared" si="598"/>
        <v>0</v>
      </c>
      <c r="AG201" s="26"/>
      <c r="AH201" s="35">
        <f t="shared" si="599"/>
        <v>0</v>
      </c>
      <c r="AI201" s="26"/>
      <c r="AJ201" s="192">
        <f t="shared" si="600"/>
        <v>0</v>
      </c>
    </row>
    <row r="202" spans="2:36" ht="13.5" hidden="1" customHeight="1" thickBot="1" x14ac:dyDescent="0.25">
      <c r="B202" s="338"/>
      <c r="C202" s="316"/>
      <c r="D202" s="51" t="s">
        <v>27</v>
      </c>
      <c r="E202" s="342"/>
      <c r="J202" s="35">
        <f t="shared" si="586"/>
        <v>0</v>
      </c>
      <c r="K202" s="35">
        <f t="shared" si="587"/>
        <v>0</v>
      </c>
      <c r="L202" s="35">
        <f t="shared" si="588"/>
        <v>0</v>
      </c>
      <c r="M202" s="26"/>
      <c r="N202" s="26"/>
      <c r="O202" s="35">
        <f t="shared" si="589"/>
        <v>0</v>
      </c>
      <c r="P202" s="26"/>
      <c r="Q202" s="35">
        <f t="shared" si="590"/>
        <v>0</v>
      </c>
      <c r="R202" s="26"/>
      <c r="S202" s="35">
        <f t="shared" si="591"/>
        <v>0</v>
      </c>
      <c r="T202" s="26"/>
      <c r="U202" s="35">
        <f t="shared" si="592"/>
        <v>0</v>
      </c>
      <c r="V202" s="26"/>
      <c r="W202" s="35">
        <f t="shared" si="593"/>
        <v>0</v>
      </c>
      <c r="X202" s="26"/>
      <c r="Y202" s="35">
        <f t="shared" si="594"/>
        <v>0</v>
      </c>
      <c r="Z202" s="26"/>
      <c r="AA202" s="35">
        <f t="shared" si="595"/>
        <v>0</v>
      </c>
      <c r="AB202" s="26"/>
      <c r="AC202" s="35">
        <f t="shared" si="596"/>
        <v>0</v>
      </c>
      <c r="AD202" s="35">
        <f t="shared" si="597"/>
        <v>0</v>
      </c>
      <c r="AE202" s="26"/>
      <c r="AF202" s="35">
        <f t="shared" si="598"/>
        <v>0</v>
      </c>
      <c r="AG202" s="26"/>
      <c r="AH202" s="35">
        <f t="shared" si="599"/>
        <v>0</v>
      </c>
      <c r="AI202" s="26"/>
      <c r="AJ202" s="192">
        <f t="shared" si="600"/>
        <v>0</v>
      </c>
    </row>
    <row r="203" spans="2:36" ht="13.5" hidden="1" thickBot="1" x14ac:dyDescent="0.25">
      <c r="B203" s="338"/>
      <c r="C203" s="314" t="s">
        <v>79</v>
      </c>
      <c r="D203" s="54" t="s">
        <v>30</v>
      </c>
      <c r="E203" s="340" t="s">
        <v>35</v>
      </c>
      <c r="J203" s="34">
        <f>SUM(M203, N203, P203, R203, T203, V203, X203, Z203, AB203, AE203, AG203, AI203)</f>
        <v>0</v>
      </c>
      <c r="K203" s="34">
        <f>SUM(M203, N203, P203, R203, T203, V203)</f>
        <v>0</v>
      </c>
      <c r="L203" s="34">
        <f>SUM(X203, Z203, AB203, AE203, AG203, AI203)</f>
        <v>0</v>
      </c>
      <c r="M203" s="25">
        <f>SUM(M204:M207)</f>
        <v>0</v>
      </c>
      <c r="N203" s="25">
        <f t="shared" ref="N203:AI203" si="601">SUM(N204:N207)</f>
        <v>0</v>
      </c>
      <c r="O203" s="34">
        <f>SUM(M203, N203)</f>
        <v>0</v>
      </c>
      <c r="P203" s="25">
        <f t="shared" si="601"/>
        <v>0</v>
      </c>
      <c r="Q203" s="34">
        <f>SUM(M203, N203, P203)</f>
        <v>0</v>
      </c>
      <c r="R203" s="25">
        <f t="shared" si="601"/>
        <v>0</v>
      </c>
      <c r="S203" s="34">
        <f>SUM(M203, N203, P203, R203)</f>
        <v>0</v>
      </c>
      <c r="T203" s="25">
        <f t="shared" si="601"/>
        <v>0</v>
      </c>
      <c r="U203" s="34">
        <f>SUM(M203, N203, P203, R203, T203)</f>
        <v>0</v>
      </c>
      <c r="V203" s="25">
        <f>SUM(V204:V207)</f>
        <v>0</v>
      </c>
      <c r="W203" s="34">
        <f>SUM(R203, T203, V203)</f>
        <v>0</v>
      </c>
      <c r="X203" s="25">
        <f t="shared" si="601"/>
        <v>0</v>
      </c>
      <c r="Y203" s="34">
        <f>SUM(M203, N203, P203, R203, T203, V203, X203)</f>
        <v>0</v>
      </c>
      <c r="Z203" s="25">
        <f t="shared" si="601"/>
        <v>0</v>
      </c>
      <c r="AA203" s="34">
        <f>SUM(M203, N203, P203, R203, T203, V203, X203, Z203)</f>
        <v>0</v>
      </c>
      <c r="AB203" s="25">
        <f t="shared" si="601"/>
        <v>0</v>
      </c>
      <c r="AC203" s="34">
        <f>SUM(X203, Z203, AB203)</f>
        <v>0</v>
      </c>
      <c r="AD203" s="34">
        <f>SUM(M203, N203, P203, R203, T203, V203, X203, Z203, AB203)</f>
        <v>0</v>
      </c>
      <c r="AE203" s="25">
        <f t="shared" si="601"/>
        <v>0</v>
      </c>
      <c r="AF203" s="34">
        <f>SUM(M203, N203, P203, R203, T203, V203, X203, Z203, AB203, AE203)</f>
        <v>0</v>
      </c>
      <c r="AG203" s="25">
        <f t="shared" si="601"/>
        <v>0</v>
      </c>
      <c r="AH203" s="34">
        <f>SUM(M203, N203, P203, R203, T203, V203, X203, Z203, AB203, AE203, AG203)</f>
        <v>0</v>
      </c>
      <c r="AI203" s="25">
        <f t="shared" si="601"/>
        <v>0</v>
      </c>
      <c r="AJ203" s="191">
        <f>SUM(AE203, AG203, AI203)</f>
        <v>0</v>
      </c>
    </row>
    <row r="204" spans="2:36" ht="13.5" hidden="1" thickTop="1" x14ac:dyDescent="0.2">
      <c r="B204" s="338"/>
      <c r="C204" s="315"/>
      <c r="D204" s="46" t="s">
        <v>26</v>
      </c>
      <c r="E204" s="341"/>
      <c r="J204" s="35">
        <f t="shared" ref="J204:J207" si="602">SUM(M204, N204, P204, R204, T204, V204, X204, Z204, AB204, AE204, AG204, AI204)</f>
        <v>0</v>
      </c>
      <c r="K204" s="35">
        <f t="shared" ref="K204:K207" si="603">SUM(M204, N204, P204, R204, T204, V204)</f>
        <v>0</v>
      </c>
      <c r="L204" s="35">
        <f t="shared" ref="L204:L207" si="604">SUM(X204, Z204, AB204, AE204, AG204, AI204)</f>
        <v>0</v>
      </c>
      <c r="M204" s="26"/>
      <c r="N204" s="26"/>
      <c r="O204" s="35">
        <f t="shared" ref="O204:O207" si="605">SUM(M204, N204)</f>
        <v>0</v>
      </c>
      <c r="P204" s="26"/>
      <c r="Q204" s="35">
        <f t="shared" ref="Q204:Q207" si="606">SUM(M204, N204, P204)</f>
        <v>0</v>
      </c>
      <c r="R204" s="26"/>
      <c r="S204" s="35">
        <f t="shared" ref="S204:S207" si="607">SUM(M204, N204, P204, R204)</f>
        <v>0</v>
      </c>
      <c r="T204" s="26"/>
      <c r="U204" s="35">
        <f t="shared" ref="U204:U207" si="608">SUM(M204, N204, P204, R204, T204)</f>
        <v>0</v>
      </c>
      <c r="V204" s="26"/>
      <c r="W204" s="35">
        <f t="shared" ref="W204:W207" si="609">SUM(R204, T204, V204)</f>
        <v>0</v>
      </c>
      <c r="X204" s="26"/>
      <c r="Y204" s="35">
        <f t="shared" ref="Y204:Y207" si="610">SUM(M204, N204, P204, R204, T204, V204, X204)</f>
        <v>0</v>
      </c>
      <c r="Z204" s="26"/>
      <c r="AA204" s="35">
        <f t="shared" ref="AA204:AA207" si="611">SUM(M204, N204, P204, R204, T204, V204, X204, Z204)</f>
        <v>0</v>
      </c>
      <c r="AB204" s="26"/>
      <c r="AC204" s="35">
        <f t="shared" ref="AC204:AC207" si="612">SUM(X204, Z204, AB204)</f>
        <v>0</v>
      </c>
      <c r="AD204" s="35">
        <f t="shared" ref="AD204:AD207" si="613">SUM(M204, N204, P204, R204, T204, V204, X204, Z204, AB204)</f>
        <v>0</v>
      </c>
      <c r="AE204" s="26"/>
      <c r="AF204" s="35">
        <f t="shared" ref="AF204:AF207" si="614">SUM(M204, N204, P204, R204, T204, V204, X204, Z204, AB204, AE204)</f>
        <v>0</v>
      </c>
      <c r="AG204" s="26"/>
      <c r="AH204" s="35">
        <f t="shared" ref="AH204:AH207" si="615">SUM(M204, N204, P204, R204, T204, V204, X204, Z204, AB204, AE204, AG204)</f>
        <v>0</v>
      </c>
      <c r="AI204" s="26"/>
      <c r="AJ204" s="192">
        <f t="shared" ref="AJ204:AJ207" si="616">SUM(AE204, AG204, AI204)</f>
        <v>0</v>
      </c>
    </row>
    <row r="205" spans="2:36" hidden="1" x14ac:dyDescent="0.2">
      <c r="B205" s="338"/>
      <c r="C205" s="315"/>
      <c r="D205" s="49" t="s">
        <v>32</v>
      </c>
      <c r="E205" s="341"/>
      <c r="J205" s="35">
        <f t="shared" si="602"/>
        <v>0</v>
      </c>
      <c r="K205" s="35">
        <f t="shared" si="603"/>
        <v>0</v>
      </c>
      <c r="L205" s="35">
        <f t="shared" si="604"/>
        <v>0</v>
      </c>
      <c r="M205" s="26"/>
      <c r="N205" s="26"/>
      <c r="O205" s="35">
        <f t="shared" si="605"/>
        <v>0</v>
      </c>
      <c r="P205" s="26"/>
      <c r="Q205" s="35">
        <f t="shared" si="606"/>
        <v>0</v>
      </c>
      <c r="R205" s="26"/>
      <c r="S205" s="35">
        <f t="shared" si="607"/>
        <v>0</v>
      </c>
      <c r="T205" s="26"/>
      <c r="U205" s="35">
        <f t="shared" si="608"/>
        <v>0</v>
      </c>
      <c r="V205" s="26"/>
      <c r="W205" s="35">
        <f t="shared" si="609"/>
        <v>0</v>
      </c>
      <c r="X205" s="26"/>
      <c r="Y205" s="35">
        <f t="shared" si="610"/>
        <v>0</v>
      </c>
      <c r="Z205" s="26"/>
      <c r="AA205" s="35">
        <f t="shared" si="611"/>
        <v>0</v>
      </c>
      <c r="AB205" s="26"/>
      <c r="AC205" s="35">
        <f t="shared" si="612"/>
        <v>0</v>
      </c>
      <c r="AD205" s="35">
        <f t="shared" si="613"/>
        <v>0</v>
      </c>
      <c r="AE205" s="26"/>
      <c r="AF205" s="35">
        <f t="shared" si="614"/>
        <v>0</v>
      </c>
      <c r="AG205" s="26"/>
      <c r="AH205" s="35">
        <f t="shared" si="615"/>
        <v>0</v>
      </c>
      <c r="AI205" s="26"/>
      <c r="AJ205" s="192">
        <f t="shared" si="616"/>
        <v>0</v>
      </c>
    </row>
    <row r="206" spans="2:36" ht="13.5" hidden="1" customHeight="1" x14ac:dyDescent="0.2">
      <c r="B206" s="338"/>
      <c r="C206" s="315"/>
      <c r="D206" s="49" t="s">
        <v>33</v>
      </c>
      <c r="E206" s="341"/>
      <c r="J206" s="35">
        <f t="shared" si="602"/>
        <v>0</v>
      </c>
      <c r="K206" s="35">
        <f t="shared" si="603"/>
        <v>0</v>
      </c>
      <c r="L206" s="35">
        <f t="shared" si="604"/>
        <v>0</v>
      </c>
      <c r="M206" s="26"/>
      <c r="N206" s="26"/>
      <c r="O206" s="35">
        <f t="shared" si="605"/>
        <v>0</v>
      </c>
      <c r="P206" s="26"/>
      <c r="Q206" s="35">
        <f t="shared" si="606"/>
        <v>0</v>
      </c>
      <c r="R206" s="26"/>
      <c r="S206" s="35">
        <f t="shared" si="607"/>
        <v>0</v>
      </c>
      <c r="T206" s="26"/>
      <c r="U206" s="35">
        <f t="shared" si="608"/>
        <v>0</v>
      </c>
      <c r="V206" s="26"/>
      <c r="W206" s="35">
        <f t="shared" si="609"/>
        <v>0</v>
      </c>
      <c r="X206" s="26"/>
      <c r="Y206" s="35">
        <f t="shared" si="610"/>
        <v>0</v>
      </c>
      <c r="Z206" s="26"/>
      <c r="AA206" s="35">
        <f t="shared" si="611"/>
        <v>0</v>
      </c>
      <c r="AB206" s="26"/>
      <c r="AC206" s="35">
        <f t="shared" si="612"/>
        <v>0</v>
      </c>
      <c r="AD206" s="35">
        <f t="shared" si="613"/>
        <v>0</v>
      </c>
      <c r="AE206" s="26"/>
      <c r="AF206" s="35">
        <f t="shared" si="614"/>
        <v>0</v>
      </c>
      <c r="AG206" s="26"/>
      <c r="AH206" s="35">
        <f t="shared" si="615"/>
        <v>0</v>
      </c>
      <c r="AI206" s="26"/>
      <c r="AJ206" s="192">
        <f t="shared" si="616"/>
        <v>0</v>
      </c>
    </row>
    <row r="207" spans="2:36" ht="13.5" hidden="1" customHeight="1" thickBot="1" x14ac:dyDescent="0.25">
      <c r="B207" s="339"/>
      <c r="C207" s="316"/>
      <c r="D207" s="51" t="s">
        <v>27</v>
      </c>
      <c r="E207" s="342"/>
      <c r="J207" s="35">
        <f t="shared" si="602"/>
        <v>0</v>
      </c>
      <c r="K207" s="35">
        <f t="shared" si="603"/>
        <v>0</v>
      </c>
      <c r="L207" s="35">
        <f t="shared" si="604"/>
        <v>0</v>
      </c>
      <c r="M207" s="26"/>
      <c r="N207" s="26"/>
      <c r="O207" s="35">
        <f t="shared" si="605"/>
        <v>0</v>
      </c>
      <c r="P207" s="26"/>
      <c r="Q207" s="35">
        <f t="shared" si="606"/>
        <v>0</v>
      </c>
      <c r="R207" s="26"/>
      <c r="S207" s="35">
        <f t="shared" si="607"/>
        <v>0</v>
      </c>
      <c r="T207" s="26"/>
      <c r="U207" s="35">
        <f t="shared" si="608"/>
        <v>0</v>
      </c>
      <c r="V207" s="26"/>
      <c r="W207" s="35">
        <f t="shared" si="609"/>
        <v>0</v>
      </c>
      <c r="X207" s="26"/>
      <c r="Y207" s="35">
        <f t="shared" si="610"/>
        <v>0</v>
      </c>
      <c r="Z207" s="26"/>
      <c r="AA207" s="35">
        <f t="shared" si="611"/>
        <v>0</v>
      </c>
      <c r="AB207" s="26"/>
      <c r="AC207" s="35">
        <f t="shared" si="612"/>
        <v>0</v>
      </c>
      <c r="AD207" s="35">
        <f t="shared" si="613"/>
        <v>0</v>
      </c>
      <c r="AE207" s="26"/>
      <c r="AF207" s="35">
        <f t="shared" si="614"/>
        <v>0</v>
      </c>
      <c r="AG207" s="26"/>
      <c r="AH207" s="35">
        <f t="shared" si="615"/>
        <v>0</v>
      </c>
      <c r="AI207" s="26"/>
      <c r="AJ207" s="192">
        <f t="shared" si="616"/>
        <v>0</v>
      </c>
    </row>
    <row r="208" spans="2:36" hidden="1" x14ac:dyDescent="0.2">
      <c r="AJ208" s="167"/>
    </row>
    <row r="209" spans="2:36" hidden="1" x14ac:dyDescent="0.2">
      <c r="AJ209" s="167"/>
    </row>
    <row r="210" spans="2:36" ht="15.75" hidden="1" thickBot="1" x14ac:dyDescent="0.25">
      <c r="B210" s="103" t="s">
        <v>86</v>
      </c>
      <c r="AJ210" s="167"/>
    </row>
    <row r="211" spans="2:36" ht="13.5" hidden="1" customHeight="1" thickBot="1" x14ac:dyDescent="0.25">
      <c r="B211" s="331" t="s">
        <v>83</v>
      </c>
      <c r="C211" s="334" t="s">
        <v>82</v>
      </c>
      <c r="D211" s="109" t="s">
        <v>30</v>
      </c>
      <c r="E211" s="308" t="s">
        <v>31</v>
      </c>
      <c r="J211" s="115">
        <f>SUM(M211, N211, P211, R211, T211, V211, X211, Z211, AB211, AE211, AG211, AI211)/12</f>
        <v>0</v>
      </c>
      <c r="K211" s="116">
        <f>SUM(M211, N211, P211, R211, T211, V211)/6</f>
        <v>0</v>
      </c>
      <c r="L211" s="116">
        <f>SUM(X211, Z211, AB211, AE211, AG211, AI211)/6</f>
        <v>0</v>
      </c>
      <c r="M211" s="116">
        <f>SUM(M212:M215)</f>
        <v>0</v>
      </c>
      <c r="N211" s="116">
        <f>SUM(N212:N215)</f>
        <v>0</v>
      </c>
      <c r="O211" s="116">
        <f>SUM(M211, N211)/2</f>
        <v>0</v>
      </c>
      <c r="P211" s="116">
        <f t="shared" ref="P211:AI211" si="617">SUM(P212:P215)</f>
        <v>0</v>
      </c>
      <c r="Q211" s="116">
        <f>SUM(M211, N211, P211)/3</f>
        <v>0</v>
      </c>
      <c r="R211" s="117">
        <f t="shared" si="617"/>
        <v>0</v>
      </c>
      <c r="S211" s="115">
        <f>SUM(M211, N211, P211, R211)/4</f>
        <v>0</v>
      </c>
      <c r="T211" s="116">
        <f>SUM(T212:T215)</f>
        <v>0</v>
      </c>
      <c r="U211" s="116">
        <f>SUM(M211, N211, P211, R211, T211)/5</f>
        <v>0</v>
      </c>
      <c r="V211" s="116">
        <f t="shared" si="617"/>
        <v>0</v>
      </c>
      <c r="W211" s="116">
        <f>SUM(R211, T211, V211)/3</f>
        <v>0</v>
      </c>
      <c r="X211" s="116">
        <f t="shared" si="617"/>
        <v>0</v>
      </c>
      <c r="Y211" s="116">
        <f>SUM(M211, N211, P211, R211, T211, V211, X211)/7</f>
        <v>0</v>
      </c>
      <c r="Z211" s="116">
        <f t="shared" si="617"/>
        <v>0</v>
      </c>
      <c r="AA211" s="116">
        <f>SUM(M211, N211, P211, R211, T211, V211, X211, Z211)/8</f>
        <v>0</v>
      </c>
      <c r="AB211" s="116">
        <f t="shared" si="617"/>
        <v>0</v>
      </c>
      <c r="AC211" s="116">
        <f>SUM(X211, Z211, AB211)/3</f>
        <v>0</v>
      </c>
      <c r="AD211" s="116">
        <f>SUM(M211, N211, P211, R211, T211, V211, X211, Z211, AB211)/9</f>
        <v>0</v>
      </c>
      <c r="AE211" s="116">
        <f t="shared" si="617"/>
        <v>0</v>
      </c>
      <c r="AF211" s="116">
        <f>SUM(M211, N211, P211, R211, T211, V211, X211, Z211, AB211, AE211)/10</f>
        <v>0</v>
      </c>
      <c r="AG211" s="116">
        <f t="shared" si="617"/>
        <v>0</v>
      </c>
      <c r="AH211" s="116">
        <f>SUM(M211, N211, P211, R211, T211, V211, X211, Z211, AB211, AE211, AG211)/11</f>
        <v>0</v>
      </c>
      <c r="AI211" s="116">
        <f t="shared" si="617"/>
        <v>0</v>
      </c>
      <c r="AJ211" s="117">
        <f>SUM(AE211, AG211, AI211)/3</f>
        <v>0</v>
      </c>
    </row>
    <row r="212" spans="2:36" ht="13.5" hidden="1" customHeight="1" thickTop="1" thickBot="1" x14ac:dyDescent="0.25">
      <c r="B212" s="332"/>
      <c r="C212" s="335"/>
      <c r="D212" s="99" t="s">
        <v>26</v>
      </c>
      <c r="E212" s="309"/>
      <c r="J212" s="115">
        <f t="shared" ref="J212:J215" si="618">SUM(M212, N212, P212, R212, T212, V212, X212, Z212, AB212, AE212, AG212, AI212)/12</f>
        <v>0</v>
      </c>
      <c r="K212" s="116">
        <f t="shared" ref="K212:K215" si="619">SUM(M212, N212, P212, R212, T212, V212)/6</f>
        <v>0</v>
      </c>
      <c r="L212" s="116">
        <f t="shared" ref="L212:L215" si="620">SUM(X212, Z212, AB212, AE212, AG212, AI212)/6</f>
        <v>0</v>
      </c>
      <c r="M212" s="119">
        <f>SUM(M223, M233)</f>
        <v>0</v>
      </c>
      <c r="N212" s="119">
        <f>SUM(N223, N233)</f>
        <v>0</v>
      </c>
      <c r="O212" s="116">
        <f t="shared" ref="O212:O215" si="621">SUM(M212, N212)/2</f>
        <v>0</v>
      </c>
      <c r="P212" s="119">
        <f>SUM(P223, P233)</f>
        <v>0</v>
      </c>
      <c r="Q212" s="116">
        <f t="shared" ref="Q212:Q215" si="622">SUM(M212, N212, P212)/3</f>
        <v>0</v>
      </c>
      <c r="R212" s="119">
        <f>SUM(R223, R233)</f>
        <v>0</v>
      </c>
      <c r="S212" s="115">
        <f t="shared" ref="S212:S215" si="623">SUM(M212, N212, P212, R212)/4</f>
        <v>0</v>
      </c>
      <c r="T212" s="119">
        <f>SUM(T223, T233)</f>
        <v>0</v>
      </c>
      <c r="U212" s="116">
        <f t="shared" ref="U212:U215" si="624">SUM(M212, N212, P212, R212, T212)/5</f>
        <v>0</v>
      </c>
      <c r="V212" s="119">
        <f>SUM(V223, V233)</f>
        <v>0</v>
      </c>
      <c r="W212" s="116">
        <f t="shared" ref="W212:W215" si="625">SUM(R212, T212, V212)/3</f>
        <v>0</v>
      </c>
      <c r="X212" s="119">
        <f>SUM(X223, X233)</f>
        <v>0</v>
      </c>
      <c r="Y212" s="116">
        <f t="shared" ref="Y212:Y215" si="626">SUM(M212, N212, P212, R212, T212, V212, X212)/7</f>
        <v>0</v>
      </c>
      <c r="Z212" s="119">
        <f>SUM(Z223, Z233)</f>
        <v>0</v>
      </c>
      <c r="AA212" s="116">
        <f t="shared" ref="AA212:AA215" si="627">SUM(M212, N212, P212, R212, T212, V212, X212, Z212)/8</f>
        <v>0</v>
      </c>
      <c r="AB212" s="119">
        <f>SUM(AB223, AB233)</f>
        <v>0</v>
      </c>
      <c r="AC212" s="116">
        <f t="shared" ref="AC212:AC215" si="628">SUM(X212, Z212, AB212)/3</f>
        <v>0</v>
      </c>
      <c r="AD212" s="116">
        <f t="shared" ref="AD212:AD215" si="629">SUM(M212, N212, P212, R212, T212, V212, X212, Z212, AB212)/9</f>
        <v>0</v>
      </c>
      <c r="AE212" s="119">
        <f>SUM(AE223, AE233)</f>
        <v>0</v>
      </c>
      <c r="AF212" s="116">
        <f t="shared" ref="AF212:AF215" si="630">SUM(M212, N212, P212, R212, T212, V212, X212, Z212, AB212, AE212)/10</f>
        <v>0</v>
      </c>
      <c r="AG212" s="119">
        <f>SUM(AG223, AG233)</f>
        <v>0</v>
      </c>
      <c r="AH212" s="116">
        <f t="shared" ref="AH212:AH215" si="631">SUM(M212, N212, P212, R212, T212, V212, X212, Z212, AB212, AE212, AG212)/11</f>
        <v>0</v>
      </c>
      <c r="AI212" s="119">
        <f>SUM(AI223, AI233)</f>
        <v>0</v>
      </c>
      <c r="AJ212" s="117">
        <f t="shared" ref="AJ212:AJ215" si="632">SUM(AE212, AG212, AI212)/3</f>
        <v>0</v>
      </c>
    </row>
    <row r="213" spans="2:36" ht="14.25" hidden="1" thickTop="1" thickBot="1" x14ac:dyDescent="0.25">
      <c r="B213" s="332"/>
      <c r="C213" s="335"/>
      <c r="D213" s="110" t="s">
        <v>32</v>
      </c>
      <c r="E213" s="309"/>
      <c r="J213" s="115">
        <f t="shared" si="618"/>
        <v>0</v>
      </c>
      <c r="K213" s="116">
        <f t="shared" si="619"/>
        <v>0</v>
      </c>
      <c r="L213" s="116">
        <f t="shared" si="620"/>
        <v>0</v>
      </c>
      <c r="M213" s="119">
        <f t="shared" ref="M213:N215" si="633">SUM(M224, M234)</f>
        <v>0</v>
      </c>
      <c r="N213" s="119">
        <f t="shared" si="633"/>
        <v>0</v>
      </c>
      <c r="O213" s="116">
        <f t="shared" si="621"/>
        <v>0</v>
      </c>
      <c r="P213" s="119">
        <f t="shared" ref="P213:P215" si="634">SUM(P224, P234)</f>
        <v>0</v>
      </c>
      <c r="Q213" s="116">
        <f t="shared" si="622"/>
        <v>0</v>
      </c>
      <c r="R213" s="119">
        <f t="shared" ref="R213:R215" si="635">SUM(R224, R234)</f>
        <v>0</v>
      </c>
      <c r="S213" s="115">
        <f t="shared" si="623"/>
        <v>0</v>
      </c>
      <c r="T213" s="119">
        <f t="shared" ref="T213:T215" si="636">SUM(T224, T234)</f>
        <v>0</v>
      </c>
      <c r="U213" s="116">
        <f t="shared" si="624"/>
        <v>0</v>
      </c>
      <c r="V213" s="119">
        <f t="shared" ref="V213:V215" si="637">SUM(V224, V234)</f>
        <v>0</v>
      </c>
      <c r="W213" s="116">
        <f t="shared" si="625"/>
        <v>0</v>
      </c>
      <c r="X213" s="119">
        <f t="shared" ref="X213:X215" si="638">SUM(X224, X234)</f>
        <v>0</v>
      </c>
      <c r="Y213" s="116">
        <f t="shared" si="626"/>
        <v>0</v>
      </c>
      <c r="Z213" s="119">
        <f t="shared" ref="Z213:Z215" si="639">SUM(Z224, Z234)</f>
        <v>0</v>
      </c>
      <c r="AA213" s="116">
        <f t="shared" si="627"/>
        <v>0</v>
      </c>
      <c r="AB213" s="119">
        <f t="shared" ref="AB213:AB215" si="640">SUM(AB224, AB234)</f>
        <v>0</v>
      </c>
      <c r="AC213" s="116">
        <f t="shared" si="628"/>
        <v>0</v>
      </c>
      <c r="AD213" s="116">
        <f t="shared" si="629"/>
        <v>0</v>
      </c>
      <c r="AE213" s="119">
        <f t="shared" ref="AE213:AE215" si="641">SUM(AE224, AE234)</f>
        <v>0</v>
      </c>
      <c r="AF213" s="116">
        <f t="shared" si="630"/>
        <v>0</v>
      </c>
      <c r="AG213" s="119">
        <f t="shared" ref="AG213:AG215" si="642">SUM(AG224, AG234)</f>
        <v>0</v>
      </c>
      <c r="AH213" s="116">
        <f t="shared" si="631"/>
        <v>0</v>
      </c>
      <c r="AI213" s="119">
        <f t="shared" ref="AI213:AI215" si="643">SUM(AI224, AI234)</f>
        <v>0</v>
      </c>
      <c r="AJ213" s="117">
        <f t="shared" si="632"/>
        <v>0</v>
      </c>
    </row>
    <row r="214" spans="2:36" ht="14.25" hidden="1" thickTop="1" thickBot="1" x14ac:dyDescent="0.25">
      <c r="B214" s="332"/>
      <c r="C214" s="335"/>
      <c r="D214" s="110" t="s">
        <v>33</v>
      </c>
      <c r="E214" s="309"/>
      <c r="J214" s="115">
        <f t="shared" si="618"/>
        <v>0</v>
      </c>
      <c r="K214" s="116">
        <f t="shared" si="619"/>
        <v>0</v>
      </c>
      <c r="L214" s="116">
        <f t="shared" si="620"/>
        <v>0</v>
      </c>
      <c r="M214" s="119">
        <f t="shared" si="633"/>
        <v>0</v>
      </c>
      <c r="N214" s="119">
        <f t="shared" si="633"/>
        <v>0</v>
      </c>
      <c r="O214" s="116">
        <f t="shared" si="621"/>
        <v>0</v>
      </c>
      <c r="P214" s="119">
        <f t="shared" si="634"/>
        <v>0</v>
      </c>
      <c r="Q214" s="116">
        <f t="shared" si="622"/>
        <v>0</v>
      </c>
      <c r="R214" s="119">
        <f t="shared" si="635"/>
        <v>0</v>
      </c>
      <c r="S214" s="115">
        <f t="shared" si="623"/>
        <v>0</v>
      </c>
      <c r="T214" s="119">
        <f t="shared" si="636"/>
        <v>0</v>
      </c>
      <c r="U214" s="116">
        <f t="shared" si="624"/>
        <v>0</v>
      </c>
      <c r="V214" s="119">
        <f t="shared" si="637"/>
        <v>0</v>
      </c>
      <c r="W214" s="116">
        <f t="shared" si="625"/>
        <v>0</v>
      </c>
      <c r="X214" s="119">
        <f t="shared" si="638"/>
        <v>0</v>
      </c>
      <c r="Y214" s="116">
        <f t="shared" si="626"/>
        <v>0</v>
      </c>
      <c r="Z214" s="119">
        <f t="shared" si="639"/>
        <v>0</v>
      </c>
      <c r="AA214" s="116">
        <f t="shared" si="627"/>
        <v>0</v>
      </c>
      <c r="AB214" s="119">
        <f t="shared" si="640"/>
        <v>0</v>
      </c>
      <c r="AC214" s="116">
        <f t="shared" si="628"/>
        <v>0</v>
      </c>
      <c r="AD214" s="116">
        <f t="shared" si="629"/>
        <v>0</v>
      </c>
      <c r="AE214" s="119">
        <f t="shared" si="641"/>
        <v>0</v>
      </c>
      <c r="AF214" s="116">
        <f t="shared" si="630"/>
        <v>0</v>
      </c>
      <c r="AG214" s="119">
        <f t="shared" si="642"/>
        <v>0</v>
      </c>
      <c r="AH214" s="116">
        <f t="shared" si="631"/>
        <v>0</v>
      </c>
      <c r="AI214" s="119">
        <f t="shared" si="643"/>
        <v>0</v>
      </c>
      <c r="AJ214" s="117">
        <f t="shared" si="632"/>
        <v>0</v>
      </c>
    </row>
    <row r="215" spans="2:36" ht="14.25" hidden="1" thickTop="1" thickBot="1" x14ac:dyDescent="0.25">
      <c r="B215" s="332"/>
      <c r="C215" s="336"/>
      <c r="D215" s="111" t="s">
        <v>27</v>
      </c>
      <c r="E215" s="310"/>
      <c r="J215" s="75">
        <f t="shared" si="618"/>
        <v>0</v>
      </c>
      <c r="K215" s="76">
        <f t="shared" si="619"/>
        <v>0</v>
      </c>
      <c r="L215" s="76">
        <f t="shared" si="620"/>
        <v>0</v>
      </c>
      <c r="M215" s="119">
        <f t="shared" si="633"/>
        <v>0</v>
      </c>
      <c r="N215" s="119">
        <f t="shared" si="633"/>
        <v>0</v>
      </c>
      <c r="O215" s="76">
        <f t="shared" si="621"/>
        <v>0</v>
      </c>
      <c r="P215" s="119">
        <f t="shared" si="634"/>
        <v>0</v>
      </c>
      <c r="Q215" s="76">
        <f t="shared" si="622"/>
        <v>0</v>
      </c>
      <c r="R215" s="119">
        <f t="shared" si="635"/>
        <v>0</v>
      </c>
      <c r="S215" s="75">
        <f t="shared" si="623"/>
        <v>0</v>
      </c>
      <c r="T215" s="119">
        <f t="shared" si="636"/>
        <v>0</v>
      </c>
      <c r="U215" s="76">
        <f t="shared" si="624"/>
        <v>0</v>
      </c>
      <c r="V215" s="119">
        <f t="shared" si="637"/>
        <v>0</v>
      </c>
      <c r="W215" s="76">
        <f t="shared" si="625"/>
        <v>0</v>
      </c>
      <c r="X215" s="119">
        <f t="shared" si="638"/>
        <v>0</v>
      </c>
      <c r="Y215" s="76">
        <f t="shared" si="626"/>
        <v>0</v>
      </c>
      <c r="Z215" s="119">
        <f t="shared" si="639"/>
        <v>0</v>
      </c>
      <c r="AA215" s="76">
        <f t="shared" si="627"/>
        <v>0</v>
      </c>
      <c r="AB215" s="119">
        <f t="shared" si="640"/>
        <v>0</v>
      </c>
      <c r="AC215" s="76">
        <f t="shared" si="628"/>
        <v>0</v>
      </c>
      <c r="AD215" s="76">
        <f t="shared" si="629"/>
        <v>0</v>
      </c>
      <c r="AE215" s="119">
        <f t="shared" si="641"/>
        <v>0</v>
      </c>
      <c r="AF215" s="76">
        <f t="shared" si="630"/>
        <v>0</v>
      </c>
      <c r="AG215" s="119">
        <f t="shared" si="642"/>
        <v>0</v>
      </c>
      <c r="AH215" s="76">
        <f t="shared" si="631"/>
        <v>0</v>
      </c>
      <c r="AI215" s="119">
        <f t="shared" si="643"/>
        <v>0</v>
      </c>
      <c r="AJ215" s="193">
        <f t="shared" si="632"/>
        <v>0</v>
      </c>
    </row>
    <row r="216" spans="2:36" ht="13.5" hidden="1" customHeight="1" thickBot="1" x14ac:dyDescent="0.25">
      <c r="B216" s="332"/>
      <c r="C216" s="334" t="s">
        <v>79</v>
      </c>
      <c r="D216" s="109" t="s">
        <v>30</v>
      </c>
      <c r="E216" s="308" t="s">
        <v>35</v>
      </c>
      <c r="J216" s="115">
        <f>SUM(M216, N216, P216, R216, T216, V216, X216, Z216, AB216, AE216, AG216, AI216)</f>
        <v>0</v>
      </c>
      <c r="K216" s="116">
        <f>SUM(M216, N216, P216, R216, T216, V216)</f>
        <v>0</v>
      </c>
      <c r="L216" s="116">
        <f>SUM(X216, Z216, AB216, AE216, AG216, AI216)</f>
        <v>0</v>
      </c>
      <c r="M216" s="116">
        <f>SUM(M217:M220)</f>
        <v>0</v>
      </c>
      <c r="N216" s="116">
        <f t="shared" ref="N216:AI216" si="644">SUM(N217:N220)</f>
        <v>0</v>
      </c>
      <c r="O216" s="116">
        <f>SUM(M216, N216)</f>
        <v>0</v>
      </c>
      <c r="P216" s="116">
        <f t="shared" si="644"/>
        <v>0</v>
      </c>
      <c r="Q216" s="116">
        <f>SUM(M216, N216, P216)</f>
        <v>0</v>
      </c>
      <c r="R216" s="117">
        <f t="shared" si="644"/>
        <v>0</v>
      </c>
      <c r="S216" s="115">
        <f>SUM(M216, N216, P216, R216)</f>
        <v>0</v>
      </c>
      <c r="T216" s="116">
        <f t="shared" si="644"/>
        <v>0</v>
      </c>
      <c r="U216" s="116">
        <f>SUM(M216, N216, P216, R216, T216)</f>
        <v>0</v>
      </c>
      <c r="V216" s="116">
        <f>SUM(V217:V220)</f>
        <v>0</v>
      </c>
      <c r="W216" s="116">
        <f>SUM(R216, T216, V216)</f>
        <v>0</v>
      </c>
      <c r="X216" s="116">
        <f t="shared" si="644"/>
        <v>0</v>
      </c>
      <c r="Y216" s="116">
        <f>SUM(M216, N216, P216, R216, T216, V216, X216)</f>
        <v>0</v>
      </c>
      <c r="Z216" s="116">
        <f t="shared" si="644"/>
        <v>0</v>
      </c>
      <c r="AA216" s="116">
        <f>SUM(M216, N216, P216, R216, T216, V216, X216, Z216)</f>
        <v>0</v>
      </c>
      <c r="AB216" s="116">
        <f t="shared" si="644"/>
        <v>0</v>
      </c>
      <c r="AC216" s="116">
        <f>SUM(X216, Z216, AB216)</f>
        <v>0</v>
      </c>
      <c r="AD216" s="116">
        <f>SUM(M216, N216, P216, R216, T216, V216, X216, Z216, AB216)</f>
        <v>0</v>
      </c>
      <c r="AE216" s="116">
        <f t="shared" si="644"/>
        <v>0</v>
      </c>
      <c r="AF216" s="116">
        <f>SUM(M216, N216, P216, R216, T216, V216, X216, Z216, AB216, AE216)</f>
        <v>0</v>
      </c>
      <c r="AG216" s="116">
        <f t="shared" si="644"/>
        <v>0</v>
      </c>
      <c r="AH216" s="116">
        <f>SUM(M216, N216, P216, R216, T216, V216, X216, Z216, AB216, AE216, AG216)</f>
        <v>0</v>
      </c>
      <c r="AI216" s="116">
        <f t="shared" si="644"/>
        <v>0</v>
      </c>
      <c r="AJ216" s="117">
        <f>SUM(AE216, AG216, AI216)</f>
        <v>0</v>
      </c>
    </row>
    <row r="217" spans="2:36" ht="13.5" hidden="1" customHeight="1" thickTop="1" thickBot="1" x14ac:dyDescent="0.25">
      <c r="B217" s="332"/>
      <c r="C217" s="335"/>
      <c r="D217" s="112" t="s">
        <v>26</v>
      </c>
      <c r="E217" s="309"/>
      <c r="J217" s="115">
        <f t="shared" ref="J217:J220" si="645">SUM(M217, N217, P217, R217, T217, V217, X217, Z217, AB217, AE217, AG217, AI217)</f>
        <v>0</v>
      </c>
      <c r="K217" s="116">
        <f t="shared" ref="K217:K220" si="646">SUM(M217, N217, P217, R217, T217, V217)</f>
        <v>0</v>
      </c>
      <c r="L217" s="116">
        <f t="shared" ref="L217:L220" si="647">SUM(X217, Z217, AB217, AE217, AG217, AI217)</f>
        <v>0</v>
      </c>
      <c r="M217" s="119">
        <f>SUM(M228, M238)</f>
        <v>0</v>
      </c>
      <c r="N217" s="119">
        <f>SUM(N228, N238)</f>
        <v>0</v>
      </c>
      <c r="O217" s="116">
        <f t="shared" ref="O217:O220" si="648">SUM(M217, N217)</f>
        <v>0</v>
      </c>
      <c r="P217" s="119">
        <f>SUM(P228, P238)</f>
        <v>0</v>
      </c>
      <c r="Q217" s="116">
        <f t="shared" ref="Q217:Q220" si="649">SUM(M217, N217, P217)</f>
        <v>0</v>
      </c>
      <c r="R217" s="119">
        <f>SUM(R228, R238)</f>
        <v>0</v>
      </c>
      <c r="S217" s="115">
        <f t="shared" ref="S217:S220" si="650">SUM(M217, N217, P217, R217)</f>
        <v>0</v>
      </c>
      <c r="T217" s="119">
        <f>SUM(T228, T238)</f>
        <v>0</v>
      </c>
      <c r="U217" s="116">
        <f t="shared" ref="U217:U220" si="651">SUM(M217, N217, P217, R217, T217)</f>
        <v>0</v>
      </c>
      <c r="V217" s="119">
        <f>SUM(V228, V238)</f>
        <v>0</v>
      </c>
      <c r="W217" s="116">
        <f t="shared" ref="W217:W220" si="652">SUM(R217, T217, V217)</f>
        <v>0</v>
      </c>
      <c r="X217" s="119">
        <f>SUM(X228, X238)</f>
        <v>0</v>
      </c>
      <c r="Y217" s="116">
        <f t="shared" ref="Y217:Y220" si="653">SUM(M217, N217, P217, R217, T217, V217, X217)</f>
        <v>0</v>
      </c>
      <c r="Z217" s="119">
        <f>SUM(Z228, Z238)</f>
        <v>0</v>
      </c>
      <c r="AA217" s="116">
        <f t="shared" ref="AA217:AA220" si="654">SUM(M217, N217, P217, R217, T217, V217, X217, Z217)</f>
        <v>0</v>
      </c>
      <c r="AB217" s="119">
        <f>SUM(AB228, AB238)</f>
        <v>0</v>
      </c>
      <c r="AC217" s="116">
        <f t="shared" ref="AC217:AC220" si="655">SUM(X217, Z217, AB217)</f>
        <v>0</v>
      </c>
      <c r="AD217" s="116">
        <f t="shared" ref="AD217:AD220" si="656">SUM(M217, N217, P217, R217, T217, V217, X217, Z217, AB217)</f>
        <v>0</v>
      </c>
      <c r="AE217" s="119">
        <f>SUM(AE228, AE238)</f>
        <v>0</v>
      </c>
      <c r="AF217" s="116">
        <f t="shared" ref="AF217:AF220" si="657">SUM(M217, N217, P217, R217, T217, V217, X217, Z217, AB217, AE217)</f>
        <v>0</v>
      </c>
      <c r="AG217" s="119">
        <f>SUM(AG228, AG238)</f>
        <v>0</v>
      </c>
      <c r="AH217" s="116">
        <f t="shared" ref="AH217:AH220" si="658">SUM(M217, N217, P217, R217, T217, V217, X217, Z217, AB217, AE217, AG217)</f>
        <v>0</v>
      </c>
      <c r="AI217" s="119">
        <f>SUM(AI228, AI238)</f>
        <v>0</v>
      </c>
      <c r="AJ217" s="117">
        <f t="shared" ref="AJ217:AJ220" si="659">SUM(AE217, AG217, AI217)</f>
        <v>0</v>
      </c>
    </row>
    <row r="218" spans="2:36" ht="14.25" hidden="1" thickTop="1" thickBot="1" x14ac:dyDescent="0.25">
      <c r="B218" s="332"/>
      <c r="C218" s="335"/>
      <c r="D218" s="110" t="s">
        <v>32</v>
      </c>
      <c r="E218" s="309"/>
      <c r="J218" s="115">
        <f t="shared" si="645"/>
        <v>0</v>
      </c>
      <c r="K218" s="116">
        <f t="shared" si="646"/>
        <v>0</v>
      </c>
      <c r="L218" s="116">
        <f t="shared" si="647"/>
        <v>0</v>
      </c>
      <c r="M218" s="119">
        <f t="shared" ref="M218:N220" si="660">SUM(M229, M239)</f>
        <v>0</v>
      </c>
      <c r="N218" s="119">
        <f t="shared" si="660"/>
        <v>0</v>
      </c>
      <c r="O218" s="116">
        <f t="shared" si="648"/>
        <v>0</v>
      </c>
      <c r="P218" s="119">
        <f t="shared" ref="P218:P220" si="661">SUM(P229, P239)</f>
        <v>0</v>
      </c>
      <c r="Q218" s="116">
        <f t="shared" si="649"/>
        <v>0</v>
      </c>
      <c r="R218" s="119">
        <f t="shared" ref="R218:R220" si="662">SUM(R229, R239)</f>
        <v>0</v>
      </c>
      <c r="S218" s="115">
        <f t="shared" si="650"/>
        <v>0</v>
      </c>
      <c r="T218" s="119">
        <f t="shared" ref="T218:T220" si="663">SUM(T229, T239)</f>
        <v>0</v>
      </c>
      <c r="U218" s="116">
        <f t="shared" si="651"/>
        <v>0</v>
      </c>
      <c r="V218" s="119">
        <f t="shared" ref="V218:V220" si="664">SUM(V229, V239)</f>
        <v>0</v>
      </c>
      <c r="W218" s="116">
        <f t="shared" si="652"/>
        <v>0</v>
      </c>
      <c r="X218" s="119">
        <f t="shared" ref="X218:X220" si="665">SUM(X229, X239)</f>
        <v>0</v>
      </c>
      <c r="Y218" s="116">
        <f t="shared" si="653"/>
        <v>0</v>
      </c>
      <c r="Z218" s="119">
        <f t="shared" ref="Z218:Z220" si="666">SUM(Z229, Z239)</f>
        <v>0</v>
      </c>
      <c r="AA218" s="116">
        <f t="shared" si="654"/>
        <v>0</v>
      </c>
      <c r="AB218" s="119">
        <f t="shared" ref="AB218:AB220" si="667">SUM(AB229, AB239)</f>
        <v>0</v>
      </c>
      <c r="AC218" s="116">
        <f t="shared" si="655"/>
        <v>0</v>
      </c>
      <c r="AD218" s="116">
        <f t="shared" si="656"/>
        <v>0</v>
      </c>
      <c r="AE218" s="119">
        <f t="shared" ref="AE218:AE220" si="668">SUM(AE229, AE239)</f>
        <v>0</v>
      </c>
      <c r="AF218" s="116">
        <f t="shared" si="657"/>
        <v>0</v>
      </c>
      <c r="AG218" s="119">
        <f t="shared" ref="AG218:AG220" si="669">SUM(AG229, AG239)</f>
        <v>0</v>
      </c>
      <c r="AH218" s="116">
        <f t="shared" si="658"/>
        <v>0</v>
      </c>
      <c r="AI218" s="119">
        <f t="shared" ref="AI218:AI220" si="670">SUM(AI229, AI239)</f>
        <v>0</v>
      </c>
      <c r="AJ218" s="117">
        <f t="shared" si="659"/>
        <v>0</v>
      </c>
    </row>
    <row r="219" spans="2:36" ht="14.25" hidden="1" thickTop="1" thickBot="1" x14ac:dyDescent="0.25">
      <c r="B219" s="332"/>
      <c r="C219" s="335"/>
      <c r="D219" s="110" t="s">
        <v>33</v>
      </c>
      <c r="E219" s="309"/>
      <c r="J219" s="115">
        <f t="shared" si="645"/>
        <v>0</v>
      </c>
      <c r="K219" s="116">
        <f t="shared" si="646"/>
        <v>0</v>
      </c>
      <c r="L219" s="116">
        <f t="shared" si="647"/>
        <v>0</v>
      </c>
      <c r="M219" s="119">
        <f t="shared" si="660"/>
        <v>0</v>
      </c>
      <c r="N219" s="119">
        <f t="shared" si="660"/>
        <v>0</v>
      </c>
      <c r="O219" s="116">
        <f t="shared" si="648"/>
        <v>0</v>
      </c>
      <c r="P219" s="119">
        <f t="shared" si="661"/>
        <v>0</v>
      </c>
      <c r="Q219" s="116">
        <f t="shared" si="649"/>
        <v>0</v>
      </c>
      <c r="R219" s="119">
        <f t="shared" si="662"/>
        <v>0</v>
      </c>
      <c r="S219" s="115">
        <f t="shared" si="650"/>
        <v>0</v>
      </c>
      <c r="T219" s="119">
        <f t="shared" si="663"/>
        <v>0</v>
      </c>
      <c r="U219" s="116">
        <f t="shared" si="651"/>
        <v>0</v>
      </c>
      <c r="V219" s="119">
        <f t="shared" si="664"/>
        <v>0</v>
      </c>
      <c r="W219" s="116">
        <f t="shared" si="652"/>
        <v>0</v>
      </c>
      <c r="X219" s="119">
        <f t="shared" si="665"/>
        <v>0</v>
      </c>
      <c r="Y219" s="116">
        <f t="shared" si="653"/>
        <v>0</v>
      </c>
      <c r="Z219" s="119">
        <f t="shared" si="666"/>
        <v>0</v>
      </c>
      <c r="AA219" s="116">
        <f t="shared" si="654"/>
        <v>0</v>
      </c>
      <c r="AB219" s="119">
        <f t="shared" si="667"/>
        <v>0</v>
      </c>
      <c r="AC219" s="116">
        <f t="shared" si="655"/>
        <v>0</v>
      </c>
      <c r="AD219" s="116">
        <f t="shared" si="656"/>
        <v>0</v>
      </c>
      <c r="AE219" s="119">
        <f t="shared" si="668"/>
        <v>0</v>
      </c>
      <c r="AF219" s="116">
        <f t="shared" si="657"/>
        <v>0</v>
      </c>
      <c r="AG219" s="119">
        <f t="shared" si="669"/>
        <v>0</v>
      </c>
      <c r="AH219" s="116">
        <f t="shared" si="658"/>
        <v>0</v>
      </c>
      <c r="AI219" s="119">
        <f t="shared" si="670"/>
        <v>0</v>
      </c>
      <c r="AJ219" s="117">
        <f t="shared" si="659"/>
        <v>0</v>
      </c>
    </row>
    <row r="220" spans="2:36" ht="14.25" hidden="1" thickTop="1" thickBot="1" x14ac:dyDescent="0.25">
      <c r="B220" s="333"/>
      <c r="C220" s="336"/>
      <c r="D220" s="111" t="s">
        <v>27</v>
      </c>
      <c r="E220" s="310"/>
      <c r="J220" s="120">
        <f t="shared" si="645"/>
        <v>0</v>
      </c>
      <c r="K220" s="121">
        <f t="shared" si="646"/>
        <v>0</v>
      </c>
      <c r="L220" s="121">
        <f t="shared" si="647"/>
        <v>0</v>
      </c>
      <c r="M220" s="64">
        <f t="shared" si="660"/>
        <v>0</v>
      </c>
      <c r="N220" s="64">
        <f t="shared" si="660"/>
        <v>0</v>
      </c>
      <c r="O220" s="121">
        <f t="shared" si="648"/>
        <v>0</v>
      </c>
      <c r="P220" s="64">
        <f t="shared" si="661"/>
        <v>0</v>
      </c>
      <c r="Q220" s="121">
        <f t="shared" si="649"/>
        <v>0</v>
      </c>
      <c r="R220" s="64">
        <f t="shared" si="662"/>
        <v>0</v>
      </c>
      <c r="S220" s="120">
        <f t="shared" si="650"/>
        <v>0</v>
      </c>
      <c r="T220" s="64">
        <f t="shared" si="663"/>
        <v>0</v>
      </c>
      <c r="U220" s="121">
        <f t="shared" si="651"/>
        <v>0</v>
      </c>
      <c r="V220" s="64">
        <f t="shared" si="664"/>
        <v>0</v>
      </c>
      <c r="W220" s="121">
        <f t="shared" si="652"/>
        <v>0</v>
      </c>
      <c r="X220" s="64">
        <f t="shared" si="665"/>
        <v>0</v>
      </c>
      <c r="Y220" s="121">
        <f t="shared" si="653"/>
        <v>0</v>
      </c>
      <c r="Z220" s="64">
        <f t="shared" si="666"/>
        <v>0</v>
      </c>
      <c r="AA220" s="121">
        <f t="shared" si="654"/>
        <v>0</v>
      </c>
      <c r="AB220" s="64">
        <f t="shared" si="667"/>
        <v>0</v>
      </c>
      <c r="AC220" s="121">
        <f t="shared" si="655"/>
        <v>0</v>
      </c>
      <c r="AD220" s="121">
        <f t="shared" si="656"/>
        <v>0</v>
      </c>
      <c r="AE220" s="64">
        <f t="shared" si="668"/>
        <v>0</v>
      </c>
      <c r="AF220" s="121">
        <f t="shared" si="657"/>
        <v>0</v>
      </c>
      <c r="AG220" s="64">
        <f t="shared" si="669"/>
        <v>0</v>
      </c>
      <c r="AH220" s="121">
        <f t="shared" si="658"/>
        <v>0</v>
      </c>
      <c r="AI220" s="64">
        <f t="shared" si="670"/>
        <v>0</v>
      </c>
      <c r="AJ220" s="194">
        <f t="shared" si="659"/>
        <v>0</v>
      </c>
    </row>
    <row r="221" spans="2:36" ht="13.5" hidden="1" customHeight="1" thickBot="1" x14ac:dyDescent="0.25">
      <c r="B221" s="16"/>
      <c r="C221" s="90" t="s">
        <v>54</v>
      </c>
      <c r="J221" s="323"/>
      <c r="K221" s="324"/>
      <c r="L221" s="324"/>
      <c r="M221" s="324"/>
      <c r="N221" s="324"/>
      <c r="O221" s="324"/>
      <c r="P221" s="324"/>
      <c r="Q221" s="324"/>
      <c r="R221" s="324"/>
      <c r="S221" s="324"/>
      <c r="T221" s="324"/>
      <c r="U221" s="324"/>
      <c r="V221" s="324"/>
      <c r="W221" s="324"/>
      <c r="X221" s="324"/>
      <c r="Y221" s="324"/>
      <c r="Z221" s="324"/>
      <c r="AA221" s="324"/>
      <c r="AB221" s="324"/>
      <c r="AC221" s="324"/>
      <c r="AD221" s="324"/>
      <c r="AE221" s="324"/>
      <c r="AF221" s="324"/>
      <c r="AG221" s="324"/>
      <c r="AH221" s="324"/>
      <c r="AI221" s="324"/>
      <c r="AJ221" s="324"/>
    </row>
    <row r="222" spans="2:36" ht="13.5" hidden="1" customHeight="1" thickBot="1" x14ac:dyDescent="0.25">
      <c r="B222" s="325" t="s">
        <v>85</v>
      </c>
      <c r="C222" s="314" t="s">
        <v>84</v>
      </c>
      <c r="D222" s="109" t="s">
        <v>30</v>
      </c>
      <c r="E222" s="308" t="s">
        <v>31</v>
      </c>
      <c r="J222" s="34">
        <f>SUM(M222, N222, P222, R222, T222, V222, X222, Z222, AB222, AE222, AG222, AI222)/12</f>
        <v>0</v>
      </c>
      <c r="K222" s="34">
        <f>SUM(M222, N222, P222, R222, T222, V222)/6</f>
        <v>0</v>
      </c>
      <c r="L222" s="34">
        <f>SUM(X222, Z222, AB222, AE222, AG222, AI222)/6</f>
        <v>0</v>
      </c>
      <c r="M222" s="25">
        <f>SUM(M223:M226)</f>
        <v>0</v>
      </c>
      <c r="N222" s="25">
        <f>SUM(N223:N226)</f>
        <v>0</v>
      </c>
      <c r="O222" s="34">
        <f>SUM(M222, N222)/2</f>
        <v>0</v>
      </c>
      <c r="P222" s="25">
        <f t="shared" ref="P222:AI222" si="671">SUM(P223:P226)</f>
        <v>0</v>
      </c>
      <c r="Q222" s="34">
        <f>SUM(M222, N222, P222)/3</f>
        <v>0</v>
      </c>
      <c r="R222" s="25">
        <f t="shared" si="671"/>
        <v>0</v>
      </c>
      <c r="S222" s="34">
        <f>SUM(M222, N222, P222, R222)/4</f>
        <v>0</v>
      </c>
      <c r="T222" s="25">
        <f>SUM(T223:T226)</f>
        <v>0</v>
      </c>
      <c r="U222" s="34">
        <f>SUM(M222, N222, P222, R222, T222)/5</f>
        <v>0</v>
      </c>
      <c r="V222" s="25">
        <f t="shared" si="671"/>
        <v>0</v>
      </c>
      <c r="W222" s="34">
        <f>SUM(R222, T222, V222)/3</f>
        <v>0</v>
      </c>
      <c r="X222" s="25">
        <f t="shared" si="671"/>
        <v>0</v>
      </c>
      <c r="Y222" s="34">
        <f>SUM(M222, N222, P222, R222, T222, V222, X222)/7</f>
        <v>0</v>
      </c>
      <c r="Z222" s="25">
        <f t="shared" si="671"/>
        <v>0</v>
      </c>
      <c r="AA222" s="34">
        <f>SUM(M222, N222, P222, R222, T222, V222, X222, Z222)/8</f>
        <v>0</v>
      </c>
      <c r="AB222" s="25">
        <f t="shared" si="671"/>
        <v>0</v>
      </c>
      <c r="AC222" s="34">
        <f>SUM(X222, Z222, AB222)/3</f>
        <v>0</v>
      </c>
      <c r="AD222" s="34">
        <f>SUM(M222, N222, P222, R222, T222, V222, X222, Z222, AB222)/9</f>
        <v>0</v>
      </c>
      <c r="AE222" s="25">
        <f t="shared" si="671"/>
        <v>0</v>
      </c>
      <c r="AF222" s="34">
        <f>SUM(M222, N222, P222, R222, T222, V222, X222, Z222, AB222, AE222)/10</f>
        <v>0</v>
      </c>
      <c r="AG222" s="25">
        <f t="shared" si="671"/>
        <v>0</v>
      </c>
      <c r="AH222" s="34">
        <f>SUM(M222, N222, P222, R222, T222, V222, X222, Z222, AB222, AE222, AG222)/11</f>
        <v>0</v>
      </c>
      <c r="AI222" s="25">
        <f t="shared" si="671"/>
        <v>0</v>
      </c>
      <c r="AJ222" s="191">
        <f>SUM(AE222, AG222, AI222)/3</f>
        <v>0</v>
      </c>
    </row>
    <row r="223" spans="2:36" ht="13.5" hidden="1" thickTop="1" x14ac:dyDescent="0.2">
      <c r="B223" s="326"/>
      <c r="C223" s="315"/>
      <c r="D223" s="99" t="s">
        <v>26</v>
      </c>
      <c r="E223" s="309"/>
      <c r="J223" s="35">
        <f t="shared" ref="J223:J226" si="672">SUM(M223, N223, P223, R223, T223, V223, X223, Z223, AB223, AE223, AG223, AI223)/12</f>
        <v>0</v>
      </c>
      <c r="K223" s="35">
        <f t="shared" ref="K223:K226" si="673">SUM(M223, N223, P223, R223, T223, V223)/6</f>
        <v>0</v>
      </c>
      <c r="L223" s="35">
        <f t="shared" ref="L223:L226" si="674">SUM(X223, Z223, AB223, AE223, AG223, AI223)/6</f>
        <v>0</v>
      </c>
      <c r="M223" s="26"/>
      <c r="N223" s="26"/>
      <c r="O223" s="35">
        <f t="shared" ref="O223:O226" si="675">SUM(M223, N223)/2</f>
        <v>0</v>
      </c>
      <c r="P223" s="26"/>
      <c r="Q223" s="35">
        <f t="shared" ref="Q223:Q226" si="676">SUM(M223, N223, P223)/3</f>
        <v>0</v>
      </c>
      <c r="R223" s="26"/>
      <c r="S223" s="35">
        <f t="shared" ref="S223:S226" si="677">SUM(M223, N223, P223, R223)/4</f>
        <v>0</v>
      </c>
      <c r="T223" s="26"/>
      <c r="U223" s="35">
        <f t="shared" ref="U223:U226" si="678">SUM(M223, N223, P223, R223, T223)/5</f>
        <v>0</v>
      </c>
      <c r="V223" s="26"/>
      <c r="W223" s="35">
        <f t="shared" ref="W223:W226" si="679">SUM(R223, T223, V223)/3</f>
        <v>0</v>
      </c>
      <c r="X223" s="26"/>
      <c r="Y223" s="35">
        <f t="shared" ref="Y223:Y226" si="680">SUM(M223, N223, P223, R223, T223, V223, X223)/7</f>
        <v>0</v>
      </c>
      <c r="Z223" s="26"/>
      <c r="AA223" s="35">
        <f t="shared" ref="AA223:AA226" si="681">SUM(M223, N223, P223, R223, T223, V223, X223, Z223)/8</f>
        <v>0</v>
      </c>
      <c r="AB223" s="26"/>
      <c r="AC223" s="35">
        <f t="shared" ref="AC223:AC226" si="682">SUM(X223, Z223, AB223)/3</f>
        <v>0</v>
      </c>
      <c r="AD223" s="35">
        <f t="shared" ref="AD223:AD226" si="683">SUM(M223, N223, P223, R223, T223, V223, X223, Z223, AB223)/9</f>
        <v>0</v>
      </c>
      <c r="AE223" s="26"/>
      <c r="AF223" s="35">
        <f t="shared" ref="AF223:AF226" si="684">SUM(M223, N223, P223, R223, T223, V223, X223, Z223, AB223, AE223)/10</f>
        <v>0</v>
      </c>
      <c r="AG223" s="26"/>
      <c r="AH223" s="35">
        <f t="shared" ref="AH223:AH226" si="685">SUM(M223, N223, P223, R223, T223, V223, X223, Z223, AB223, AE223, AG223)/11</f>
        <v>0</v>
      </c>
      <c r="AI223" s="26"/>
      <c r="AJ223" s="192">
        <f t="shared" ref="AJ223:AJ226" si="686">SUM(AE223, AG223, AI223)/3</f>
        <v>0</v>
      </c>
    </row>
    <row r="224" spans="2:36" hidden="1" x14ac:dyDescent="0.2">
      <c r="B224" s="326"/>
      <c r="C224" s="315"/>
      <c r="D224" s="110" t="s">
        <v>32</v>
      </c>
      <c r="E224" s="309"/>
      <c r="J224" s="35">
        <f t="shared" si="672"/>
        <v>0</v>
      </c>
      <c r="K224" s="35">
        <f t="shared" si="673"/>
        <v>0</v>
      </c>
      <c r="L224" s="35">
        <f t="shared" si="674"/>
        <v>0</v>
      </c>
      <c r="M224" s="26"/>
      <c r="N224" s="26"/>
      <c r="O224" s="35">
        <f t="shared" si="675"/>
        <v>0</v>
      </c>
      <c r="P224" s="26"/>
      <c r="Q224" s="35">
        <f t="shared" si="676"/>
        <v>0</v>
      </c>
      <c r="R224" s="26"/>
      <c r="S224" s="35">
        <f t="shared" si="677"/>
        <v>0</v>
      </c>
      <c r="T224" s="26"/>
      <c r="U224" s="35">
        <f t="shared" si="678"/>
        <v>0</v>
      </c>
      <c r="V224" s="26"/>
      <c r="W224" s="35">
        <f t="shared" si="679"/>
        <v>0</v>
      </c>
      <c r="X224" s="26"/>
      <c r="Y224" s="35">
        <f t="shared" si="680"/>
        <v>0</v>
      </c>
      <c r="Z224" s="26"/>
      <c r="AA224" s="35">
        <f t="shared" si="681"/>
        <v>0</v>
      </c>
      <c r="AB224" s="26"/>
      <c r="AC224" s="35">
        <f t="shared" si="682"/>
        <v>0</v>
      </c>
      <c r="AD224" s="35">
        <f t="shared" si="683"/>
        <v>0</v>
      </c>
      <c r="AE224" s="26"/>
      <c r="AF224" s="35">
        <f t="shared" si="684"/>
        <v>0</v>
      </c>
      <c r="AG224" s="26"/>
      <c r="AH224" s="35">
        <f t="shared" si="685"/>
        <v>0</v>
      </c>
      <c r="AI224" s="26"/>
      <c r="AJ224" s="192">
        <f t="shared" si="686"/>
        <v>0</v>
      </c>
    </row>
    <row r="225" spans="2:36" hidden="1" x14ac:dyDescent="0.2">
      <c r="B225" s="326"/>
      <c r="C225" s="315"/>
      <c r="D225" s="110" t="s">
        <v>33</v>
      </c>
      <c r="E225" s="309"/>
      <c r="J225" s="35">
        <f t="shared" si="672"/>
        <v>0</v>
      </c>
      <c r="K225" s="35">
        <f t="shared" si="673"/>
        <v>0</v>
      </c>
      <c r="L225" s="35">
        <f t="shared" si="674"/>
        <v>0</v>
      </c>
      <c r="M225" s="26"/>
      <c r="N225" s="26"/>
      <c r="O225" s="35">
        <f t="shared" si="675"/>
        <v>0</v>
      </c>
      <c r="P225" s="26"/>
      <c r="Q225" s="35">
        <f t="shared" si="676"/>
        <v>0</v>
      </c>
      <c r="R225" s="26"/>
      <c r="S225" s="35">
        <f t="shared" si="677"/>
        <v>0</v>
      </c>
      <c r="T225" s="26"/>
      <c r="U225" s="35">
        <f t="shared" si="678"/>
        <v>0</v>
      </c>
      <c r="V225" s="26"/>
      <c r="W225" s="35">
        <f t="shared" si="679"/>
        <v>0</v>
      </c>
      <c r="X225" s="26"/>
      <c r="Y225" s="35">
        <f t="shared" si="680"/>
        <v>0</v>
      </c>
      <c r="Z225" s="26"/>
      <c r="AA225" s="35">
        <f t="shared" si="681"/>
        <v>0</v>
      </c>
      <c r="AB225" s="26"/>
      <c r="AC225" s="35">
        <f t="shared" si="682"/>
        <v>0</v>
      </c>
      <c r="AD225" s="35">
        <f t="shared" si="683"/>
        <v>0</v>
      </c>
      <c r="AE225" s="26"/>
      <c r="AF225" s="35">
        <f t="shared" si="684"/>
        <v>0</v>
      </c>
      <c r="AG225" s="26"/>
      <c r="AH225" s="35">
        <f t="shared" si="685"/>
        <v>0</v>
      </c>
      <c r="AI225" s="26"/>
      <c r="AJ225" s="192">
        <f t="shared" si="686"/>
        <v>0</v>
      </c>
    </row>
    <row r="226" spans="2:36" ht="13.5" hidden="1" thickBot="1" x14ac:dyDescent="0.25">
      <c r="B226" s="326"/>
      <c r="C226" s="316"/>
      <c r="D226" s="111" t="s">
        <v>27</v>
      </c>
      <c r="E226" s="310"/>
      <c r="J226" s="35">
        <f t="shared" si="672"/>
        <v>0</v>
      </c>
      <c r="K226" s="35">
        <f t="shared" si="673"/>
        <v>0</v>
      </c>
      <c r="L226" s="35">
        <f t="shared" si="674"/>
        <v>0</v>
      </c>
      <c r="M226" s="26"/>
      <c r="N226" s="26"/>
      <c r="O226" s="35">
        <f t="shared" si="675"/>
        <v>0</v>
      </c>
      <c r="P226" s="26"/>
      <c r="Q226" s="35">
        <f t="shared" si="676"/>
        <v>0</v>
      </c>
      <c r="R226" s="26"/>
      <c r="S226" s="35">
        <f t="shared" si="677"/>
        <v>0</v>
      </c>
      <c r="T226" s="26"/>
      <c r="U226" s="35">
        <f t="shared" si="678"/>
        <v>0</v>
      </c>
      <c r="V226" s="26"/>
      <c r="W226" s="35">
        <f t="shared" si="679"/>
        <v>0</v>
      </c>
      <c r="X226" s="26"/>
      <c r="Y226" s="35">
        <f t="shared" si="680"/>
        <v>0</v>
      </c>
      <c r="Z226" s="26"/>
      <c r="AA226" s="35">
        <f t="shared" si="681"/>
        <v>0</v>
      </c>
      <c r="AB226" s="26"/>
      <c r="AC226" s="35">
        <f t="shared" si="682"/>
        <v>0</v>
      </c>
      <c r="AD226" s="35">
        <f t="shared" si="683"/>
        <v>0</v>
      </c>
      <c r="AE226" s="26"/>
      <c r="AF226" s="35">
        <f t="shared" si="684"/>
        <v>0</v>
      </c>
      <c r="AG226" s="26"/>
      <c r="AH226" s="35">
        <f t="shared" si="685"/>
        <v>0</v>
      </c>
      <c r="AI226" s="26"/>
      <c r="AJ226" s="192">
        <f t="shared" si="686"/>
        <v>0</v>
      </c>
    </row>
    <row r="227" spans="2:36" ht="13.5" hidden="1" customHeight="1" thickBot="1" x14ac:dyDescent="0.25">
      <c r="B227" s="326"/>
      <c r="C227" s="314" t="s">
        <v>79</v>
      </c>
      <c r="D227" s="109" t="s">
        <v>30</v>
      </c>
      <c r="E227" s="328" t="s">
        <v>35</v>
      </c>
      <c r="J227" s="34">
        <f>SUM(M227, N227, P227, R227, T227, V227, X227, Z227, AB227, AE227, AG227, AI227)</f>
        <v>0</v>
      </c>
      <c r="K227" s="34">
        <f>SUM(M227, N227, P227, R227, T227, V227)</f>
        <v>0</v>
      </c>
      <c r="L227" s="34">
        <f>SUM(X227, Z227, AB227, AE227, AG227, AI227)</f>
        <v>0</v>
      </c>
      <c r="M227" s="25">
        <f>SUM(M228:M231)</f>
        <v>0</v>
      </c>
      <c r="N227" s="25">
        <f t="shared" ref="N227:AI227" si="687">SUM(N228:N231)</f>
        <v>0</v>
      </c>
      <c r="O227" s="34">
        <f>SUM(M227, N227)</f>
        <v>0</v>
      </c>
      <c r="P227" s="25">
        <f t="shared" si="687"/>
        <v>0</v>
      </c>
      <c r="Q227" s="34">
        <f>SUM(M227, N227, P227)</f>
        <v>0</v>
      </c>
      <c r="R227" s="25">
        <f t="shared" si="687"/>
        <v>0</v>
      </c>
      <c r="S227" s="34">
        <f>SUM(M227, N227, P227, R227)</f>
        <v>0</v>
      </c>
      <c r="T227" s="25">
        <f t="shared" si="687"/>
        <v>0</v>
      </c>
      <c r="U227" s="34">
        <f>SUM(M227, N227, P227, R227, T227)</f>
        <v>0</v>
      </c>
      <c r="V227" s="25">
        <f>SUM(V228:V231)</f>
        <v>0</v>
      </c>
      <c r="W227" s="34">
        <f>SUM(R227, T227, V227)</f>
        <v>0</v>
      </c>
      <c r="X227" s="25">
        <f t="shared" si="687"/>
        <v>0</v>
      </c>
      <c r="Y227" s="34">
        <f>SUM(M227, N227, P227, R227, T227, V227, X227)</f>
        <v>0</v>
      </c>
      <c r="Z227" s="25">
        <f t="shared" si="687"/>
        <v>0</v>
      </c>
      <c r="AA227" s="34">
        <f>SUM(M227, N227, P227, R227, T227, V227, X227, Z227)</f>
        <v>0</v>
      </c>
      <c r="AB227" s="25">
        <f t="shared" si="687"/>
        <v>0</v>
      </c>
      <c r="AC227" s="34">
        <f>SUM(X227, Z227, AB227)</f>
        <v>0</v>
      </c>
      <c r="AD227" s="34">
        <f>SUM(M227, N227, P227, R227, T227, V227, X227, Z227, AB227)</f>
        <v>0</v>
      </c>
      <c r="AE227" s="25">
        <f t="shared" si="687"/>
        <v>0</v>
      </c>
      <c r="AF227" s="34">
        <f>SUM(M227, N227, P227, R227, T227, V227, X227, Z227, AB227, AE227)</f>
        <v>0</v>
      </c>
      <c r="AG227" s="25">
        <f t="shared" si="687"/>
        <v>0</v>
      </c>
      <c r="AH227" s="34">
        <f>SUM(M227, N227, P227, R227, T227, V227, X227, Z227, AB227, AE227, AG227)</f>
        <v>0</v>
      </c>
      <c r="AI227" s="25">
        <f t="shared" si="687"/>
        <v>0</v>
      </c>
      <c r="AJ227" s="191">
        <f>SUM(AE227, AG227, AI227)</f>
        <v>0</v>
      </c>
    </row>
    <row r="228" spans="2:36" ht="13.5" hidden="1" thickTop="1" x14ac:dyDescent="0.2">
      <c r="B228" s="326"/>
      <c r="C228" s="315"/>
      <c r="D228" s="99" t="s">
        <v>26</v>
      </c>
      <c r="E228" s="329"/>
      <c r="J228" s="35">
        <f t="shared" ref="J228:J231" si="688">SUM(M228, N228, P228, R228, T228, V228, X228, Z228, AB228, AE228, AG228, AI228)</f>
        <v>0</v>
      </c>
      <c r="K228" s="35">
        <f t="shared" ref="K228:K231" si="689">SUM(M228, N228, P228, R228, T228, V228)</f>
        <v>0</v>
      </c>
      <c r="L228" s="35">
        <f t="shared" ref="L228:L231" si="690">SUM(X228, Z228, AB228, AE228, AG228, AI228)</f>
        <v>0</v>
      </c>
      <c r="M228" s="26"/>
      <c r="N228" s="26"/>
      <c r="O228" s="35">
        <f t="shared" ref="O228:O231" si="691">SUM(M228, N228)</f>
        <v>0</v>
      </c>
      <c r="P228" s="26"/>
      <c r="Q228" s="35">
        <f t="shared" ref="Q228:Q231" si="692">SUM(M228, N228, P228)</f>
        <v>0</v>
      </c>
      <c r="R228" s="26"/>
      <c r="S228" s="35">
        <f t="shared" ref="S228:S231" si="693">SUM(M228, N228, P228, R228)</f>
        <v>0</v>
      </c>
      <c r="T228" s="26"/>
      <c r="U228" s="35">
        <f t="shared" ref="U228:U231" si="694">SUM(M228, N228, P228, R228, T228)</f>
        <v>0</v>
      </c>
      <c r="V228" s="26"/>
      <c r="W228" s="35">
        <f t="shared" ref="W228:W231" si="695">SUM(R228, T228, V228)</f>
        <v>0</v>
      </c>
      <c r="X228" s="26"/>
      <c r="Y228" s="35">
        <f t="shared" ref="Y228:Y231" si="696">SUM(M228, N228, P228, R228, T228, V228, X228)</f>
        <v>0</v>
      </c>
      <c r="Z228" s="26"/>
      <c r="AA228" s="35">
        <f t="shared" ref="AA228:AA231" si="697">SUM(M228, N228, P228, R228, T228, V228, X228, Z228)</f>
        <v>0</v>
      </c>
      <c r="AB228" s="26"/>
      <c r="AC228" s="35">
        <f t="shared" ref="AC228:AC231" si="698">SUM(X228, Z228, AB228)</f>
        <v>0</v>
      </c>
      <c r="AD228" s="35">
        <f t="shared" ref="AD228:AD231" si="699">SUM(M228, N228, P228, R228, T228, V228, X228, Z228, AB228)</f>
        <v>0</v>
      </c>
      <c r="AE228" s="26"/>
      <c r="AF228" s="35">
        <f t="shared" ref="AF228:AF231" si="700">SUM(M228, N228, P228, R228, T228, V228, X228, Z228, AB228, AE228)</f>
        <v>0</v>
      </c>
      <c r="AG228" s="26"/>
      <c r="AH228" s="35">
        <f t="shared" ref="AH228:AH231" si="701">SUM(M228, N228, P228, R228, T228, V228, X228, Z228, AB228, AE228, AG228)</f>
        <v>0</v>
      </c>
      <c r="AI228" s="26"/>
      <c r="AJ228" s="192">
        <f t="shared" ref="AJ228:AJ231" si="702">SUM(AE228, AG228, AI228)</f>
        <v>0</v>
      </c>
    </row>
    <row r="229" spans="2:36" hidden="1" x14ac:dyDescent="0.2">
      <c r="B229" s="326"/>
      <c r="C229" s="315"/>
      <c r="D229" s="110" t="s">
        <v>32</v>
      </c>
      <c r="E229" s="329"/>
      <c r="J229" s="35">
        <f t="shared" si="688"/>
        <v>0</v>
      </c>
      <c r="K229" s="35">
        <f t="shared" si="689"/>
        <v>0</v>
      </c>
      <c r="L229" s="35">
        <f t="shared" si="690"/>
        <v>0</v>
      </c>
      <c r="M229" s="26"/>
      <c r="N229" s="26"/>
      <c r="O229" s="35">
        <f t="shared" si="691"/>
        <v>0</v>
      </c>
      <c r="P229" s="26"/>
      <c r="Q229" s="35">
        <f t="shared" si="692"/>
        <v>0</v>
      </c>
      <c r="R229" s="26"/>
      <c r="S229" s="35">
        <f t="shared" si="693"/>
        <v>0</v>
      </c>
      <c r="T229" s="26"/>
      <c r="U229" s="35">
        <f t="shared" si="694"/>
        <v>0</v>
      </c>
      <c r="V229" s="26"/>
      <c r="W229" s="35">
        <f t="shared" si="695"/>
        <v>0</v>
      </c>
      <c r="X229" s="26"/>
      <c r="Y229" s="35">
        <f t="shared" si="696"/>
        <v>0</v>
      </c>
      <c r="Z229" s="26"/>
      <c r="AA229" s="35">
        <f t="shared" si="697"/>
        <v>0</v>
      </c>
      <c r="AB229" s="26"/>
      <c r="AC229" s="35">
        <f t="shared" si="698"/>
        <v>0</v>
      </c>
      <c r="AD229" s="35">
        <f t="shared" si="699"/>
        <v>0</v>
      </c>
      <c r="AE229" s="26"/>
      <c r="AF229" s="35">
        <f t="shared" si="700"/>
        <v>0</v>
      </c>
      <c r="AG229" s="26"/>
      <c r="AH229" s="35">
        <f t="shared" si="701"/>
        <v>0</v>
      </c>
      <c r="AI229" s="26"/>
      <c r="AJ229" s="192">
        <f t="shared" si="702"/>
        <v>0</v>
      </c>
    </row>
    <row r="230" spans="2:36" hidden="1" x14ac:dyDescent="0.2">
      <c r="B230" s="326"/>
      <c r="C230" s="315"/>
      <c r="D230" s="110" t="s">
        <v>33</v>
      </c>
      <c r="E230" s="329"/>
      <c r="J230" s="35">
        <f t="shared" si="688"/>
        <v>0</v>
      </c>
      <c r="K230" s="35">
        <f t="shared" si="689"/>
        <v>0</v>
      </c>
      <c r="L230" s="35">
        <f t="shared" si="690"/>
        <v>0</v>
      </c>
      <c r="M230" s="26"/>
      <c r="N230" s="26"/>
      <c r="O230" s="35">
        <f t="shared" si="691"/>
        <v>0</v>
      </c>
      <c r="P230" s="26"/>
      <c r="Q230" s="35">
        <f t="shared" si="692"/>
        <v>0</v>
      </c>
      <c r="R230" s="26"/>
      <c r="S230" s="35">
        <f t="shared" si="693"/>
        <v>0</v>
      </c>
      <c r="T230" s="26"/>
      <c r="U230" s="35">
        <f t="shared" si="694"/>
        <v>0</v>
      </c>
      <c r="V230" s="26"/>
      <c r="W230" s="35">
        <f t="shared" si="695"/>
        <v>0</v>
      </c>
      <c r="X230" s="26"/>
      <c r="Y230" s="35">
        <f t="shared" si="696"/>
        <v>0</v>
      </c>
      <c r="Z230" s="26"/>
      <c r="AA230" s="35">
        <f t="shared" si="697"/>
        <v>0</v>
      </c>
      <c r="AB230" s="26"/>
      <c r="AC230" s="35">
        <f t="shared" si="698"/>
        <v>0</v>
      </c>
      <c r="AD230" s="35">
        <f t="shared" si="699"/>
        <v>0</v>
      </c>
      <c r="AE230" s="26"/>
      <c r="AF230" s="35">
        <f t="shared" si="700"/>
        <v>0</v>
      </c>
      <c r="AG230" s="26"/>
      <c r="AH230" s="35">
        <f t="shared" si="701"/>
        <v>0</v>
      </c>
      <c r="AI230" s="26"/>
      <c r="AJ230" s="192">
        <f t="shared" si="702"/>
        <v>0</v>
      </c>
    </row>
    <row r="231" spans="2:36" ht="13.5" hidden="1" thickBot="1" x14ac:dyDescent="0.25">
      <c r="B231" s="327"/>
      <c r="C231" s="316"/>
      <c r="D231" s="111" t="s">
        <v>27</v>
      </c>
      <c r="E231" s="330"/>
      <c r="J231" s="35">
        <f t="shared" si="688"/>
        <v>0</v>
      </c>
      <c r="K231" s="35">
        <f t="shared" si="689"/>
        <v>0</v>
      </c>
      <c r="L231" s="35">
        <f t="shared" si="690"/>
        <v>0</v>
      </c>
      <c r="M231" s="26"/>
      <c r="N231" s="26"/>
      <c r="O231" s="35">
        <f t="shared" si="691"/>
        <v>0</v>
      </c>
      <c r="P231" s="26"/>
      <c r="Q231" s="35">
        <f t="shared" si="692"/>
        <v>0</v>
      </c>
      <c r="R231" s="26"/>
      <c r="S231" s="35">
        <f t="shared" si="693"/>
        <v>0</v>
      </c>
      <c r="T231" s="26"/>
      <c r="U231" s="35">
        <f t="shared" si="694"/>
        <v>0</v>
      </c>
      <c r="V231" s="26"/>
      <c r="W231" s="35">
        <f t="shared" si="695"/>
        <v>0</v>
      </c>
      <c r="X231" s="26"/>
      <c r="Y231" s="35">
        <f t="shared" si="696"/>
        <v>0</v>
      </c>
      <c r="Z231" s="26"/>
      <c r="AA231" s="35">
        <f t="shared" si="697"/>
        <v>0</v>
      </c>
      <c r="AB231" s="26"/>
      <c r="AC231" s="35">
        <f t="shared" si="698"/>
        <v>0</v>
      </c>
      <c r="AD231" s="35">
        <f t="shared" si="699"/>
        <v>0</v>
      </c>
      <c r="AE231" s="26"/>
      <c r="AF231" s="35">
        <f t="shared" si="700"/>
        <v>0</v>
      </c>
      <c r="AG231" s="26"/>
      <c r="AH231" s="35">
        <f t="shared" si="701"/>
        <v>0</v>
      </c>
      <c r="AI231" s="26"/>
      <c r="AJ231" s="192">
        <f t="shared" si="702"/>
        <v>0</v>
      </c>
    </row>
    <row r="232" spans="2:36" ht="13.5" hidden="1" customHeight="1" thickBot="1" x14ac:dyDescent="0.25">
      <c r="B232" s="320" t="s">
        <v>85</v>
      </c>
      <c r="C232" s="314" t="s">
        <v>84</v>
      </c>
      <c r="D232" s="109" t="s">
        <v>30</v>
      </c>
      <c r="E232" s="308" t="s">
        <v>31</v>
      </c>
      <c r="J232" s="34">
        <f>SUM(M232, N232, P232, R232, T232, V232, X232, Z232, AB232, AE232, AG232, AI232)/12</f>
        <v>0</v>
      </c>
      <c r="K232" s="34">
        <f>SUM(M232, N232, P232, R232, T232, V232)/6</f>
        <v>0</v>
      </c>
      <c r="L232" s="34">
        <f>SUM(X232, Z232, AB232, AE232, AG232, AI232)/6</f>
        <v>0</v>
      </c>
      <c r="M232" s="25">
        <f>SUM(M233:M236)</f>
        <v>0</v>
      </c>
      <c r="N232" s="25">
        <f>SUM(N233:N236)</f>
        <v>0</v>
      </c>
      <c r="O232" s="34">
        <f>SUM(M232, N232)/2</f>
        <v>0</v>
      </c>
      <c r="P232" s="25">
        <f t="shared" ref="P232:AI232" si="703">SUM(P233:P236)</f>
        <v>0</v>
      </c>
      <c r="Q232" s="34">
        <f>SUM(M232, N232, P232)/3</f>
        <v>0</v>
      </c>
      <c r="R232" s="25">
        <f t="shared" si="703"/>
        <v>0</v>
      </c>
      <c r="S232" s="34">
        <f>SUM(M232, N232, P232, R232)/4</f>
        <v>0</v>
      </c>
      <c r="T232" s="25">
        <f>SUM(T233:T236)</f>
        <v>0</v>
      </c>
      <c r="U232" s="34">
        <f>SUM(M232, N232, P232, R232, T232)/5</f>
        <v>0</v>
      </c>
      <c r="V232" s="25">
        <f t="shared" si="703"/>
        <v>0</v>
      </c>
      <c r="W232" s="34">
        <f>SUM(R232, T232, V232)/3</f>
        <v>0</v>
      </c>
      <c r="X232" s="25">
        <f t="shared" si="703"/>
        <v>0</v>
      </c>
      <c r="Y232" s="34">
        <f>SUM(M232, N232, P232, R232, T232, V232, X232)/7</f>
        <v>0</v>
      </c>
      <c r="Z232" s="25">
        <f t="shared" si="703"/>
        <v>0</v>
      </c>
      <c r="AA232" s="34">
        <f>SUM(M232, N232, P232, R232, T232, V232, X232, Z232)/8</f>
        <v>0</v>
      </c>
      <c r="AB232" s="25">
        <f t="shared" si="703"/>
        <v>0</v>
      </c>
      <c r="AC232" s="34">
        <f>SUM(X232, Z232, AB232)/3</f>
        <v>0</v>
      </c>
      <c r="AD232" s="34">
        <f>SUM(M232, N232, P232, R232, T232, V232, X232, Z232, AB232)/9</f>
        <v>0</v>
      </c>
      <c r="AE232" s="25">
        <f t="shared" si="703"/>
        <v>0</v>
      </c>
      <c r="AF232" s="34">
        <f>SUM(M232, N232, P232, R232, T232, V232, X232, Z232, AB232, AE232)/10</f>
        <v>0</v>
      </c>
      <c r="AG232" s="25">
        <f t="shared" si="703"/>
        <v>0</v>
      </c>
      <c r="AH232" s="34">
        <f>SUM(M232, N232, P232, R232, T232, V232, X232, Z232, AB232, AE232, AG232)/11</f>
        <v>0</v>
      </c>
      <c r="AI232" s="25">
        <f t="shared" si="703"/>
        <v>0</v>
      </c>
      <c r="AJ232" s="191">
        <f>SUM(AE232, AG232, AI232)/3</f>
        <v>0</v>
      </c>
    </row>
    <row r="233" spans="2:36" ht="13.5" hidden="1" thickTop="1" x14ac:dyDescent="0.2">
      <c r="B233" s="321"/>
      <c r="C233" s="315"/>
      <c r="D233" s="112" t="s">
        <v>26</v>
      </c>
      <c r="E233" s="309"/>
      <c r="J233" s="35">
        <f t="shared" ref="J233:J236" si="704">SUM(M233, N233, P233, R233, T233, V233, X233, Z233, AB233, AE233, AG233, AI233)/12</f>
        <v>0</v>
      </c>
      <c r="K233" s="35">
        <f t="shared" ref="K233:K236" si="705">SUM(M233, N233, P233, R233, T233, V233)/6</f>
        <v>0</v>
      </c>
      <c r="L233" s="35">
        <f t="shared" ref="L233:L236" si="706">SUM(X233, Z233, AB233, AE233, AG233, AI233)/6</f>
        <v>0</v>
      </c>
      <c r="M233" s="26"/>
      <c r="N233" s="26"/>
      <c r="O233" s="35">
        <f t="shared" ref="O233:O236" si="707">SUM(M233, N233)/2</f>
        <v>0</v>
      </c>
      <c r="P233" s="26"/>
      <c r="Q233" s="35">
        <f t="shared" ref="Q233:Q236" si="708">SUM(M233, N233, P233)/3</f>
        <v>0</v>
      </c>
      <c r="R233" s="26"/>
      <c r="S233" s="35">
        <f t="shared" ref="S233:S236" si="709">SUM(M233, N233, P233, R233)/4</f>
        <v>0</v>
      </c>
      <c r="T233" s="26"/>
      <c r="U233" s="35">
        <f t="shared" ref="U233:U236" si="710">SUM(M233, N233, P233, R233, T233)/5</f>
        <v>0</v>
      </c>
      <c r="V233" s="26"/>
      <c r="W233" s="35">
        <f t="shared" ref="W233:W236" si="711">SUM(R233, T233, V233)/3</f>
        <v>0</v>
      </c>
      <c r="X233" s="26"/>
      <c r="Y233" s="35">
        <f t="shared" ref="Y233:Y236" si="712">SUM(M233, N233, P233, R233, T233, V233, X233)/7</f>
        <v>0</v>
      </c>
      <c r="Z233" s="26"/>
      <c r="AA233" s="35">
        <f t="shared" ref="AA233:AA236" si="713">SUM(M233, N233, P233, R233, T233, V233, X233, Z233)/8</f>
        <v>0</v>
      </c>
      <c r="AB233" s="26"/>
      <c r="AC233" s="35">
        <f t="shared" ref="AC233:AC236" si="714">SUM(X233, Z233, AB233)/3</f>
        <v>0</v>
      </c>
      <c r="AD233" s="35">
        <f t="shared" ref="AD233:AD236" si="715">SUM(M233, N233, P233, R233, T233, V233, X233, Z233, AB233)/9</f>
        <v>0</v>
      </c>
      <c r="AE233" s="26"/>
      <c r="AF233" s="35">
        <f t="shared" ref="AF233:AF236" si="716">SUM(M233, N233, P233, R233, T233, V233, X233, Z233, AB233, AE233)/10</f>
        <v>0</v>
      </c>
      <c r="AG233" s="26"/>
      <c r="AH233" s="35">
        <f t="shared" ref="AH233:AH236" si="717">SUM(M233, N233, P233, R233, T233, V233, X233, Z233, AB233, AE233, AG233)/11</f>
        <v>0</v>
      </c>
      <c r="AI233" s="26"/>
      <c r="AJ233" s="192">
        <f t="shared" ref="AJ233:AJ236" si="718">SUM(AE233, AG233, AI233)/3</f>
        <v>0</v>
      </c>
    </row>
    <row r="234" spans="2:36" hidden="1" x14ac:dyDescent="0.2">
      <c r="B234" s="321"/>
      <c r="C234" s="315"/>
      <c r="D234" s="110" t="s">
        <v>32</v>
      </c>
      <c r="E234" s="309"/>
      <c r="J234" s="35">
        <f t="shared" si="704"/>
        <v>0</v>
      </c>
      <c r="K234" s="35">
        <f t="shared" si="705"/>
        <v>0</v>
      </c>
      <c r="L234" s="35">
        <f t="shared" si="706"/>
        <v>0</v>
      </c>
      <c r="M234" s="26"/>
      <c r="N234" s="26"/>
      <c r="O234" s="35">
        <f t="shared" si="707"/>
        <v>0</v>
      </c>
      <c r="P234" s="26"/>
      <c r="Q234" s="35">
        <f t="shared" si="708"/>
        <v>0</v>
      </c>
      <c r="R234" s="26"/>
      <c r="S234" s="35">
        <f t="shared" si="709"/>
        <v>0</v>
      </c>
      <c r="T234" s="26"/>
      <c r="U234" s="35">
        <f t="shared" si="710"/>
        <v>0</v>
      </c>
      <c r="V234" s="26"/>
      <c r="W234" s="35">
        <f t="shared" si="711"/>
        <v>0</v>
      </c>
      <c r="X234" s="26"/>
      <c r="Y234" s="35">
        <f t="shared" si="712"/>
        <v>0</v>
      </c>
      <c r="Z234" s="26"/>
      <c r="AA234" s="35">
        <f t="shared" si="713"/>
        <v>0</v>
      </c>
      <c r="AB234" s="26"/>
      <c r="AC234" s="35">
        <f t="shared" si="714"/>
        <v>0</v>
      </c>
      <c r="AD234" s="35">
        <f t="shared" si="715"/>
        <v>0</v>
      </c>
      <c r="AE234" s="26"/>
      <c r="AF234" s="35">
        <f t="shared" si="716"/>
        <v>0</v>
      </c>
      <c r="AG234" s="26"/>
      <c r="AH234" s="35">
        <f t="shared" si="717"/>
        <v>0</v>
      </c>
      <c r="AI234" s="26"/>
      <c r="AJ234" s="192">
        <f t="shared" si="718"/>
        <v>0</v>
      </c>
    </row>
    <row r="235" spans="2:36" hidden="1" x14ac:dyDescent="0.2">
      <c r="B235" s="321"/>
      <c r="C235" s="315"/>
      <c r="D235" s="110" t="s">
        <v>33</v>
      </c>
      <c r="E235" s="309"/>
      <c r="J235" s="35">
        <f t="shared" si="704"/>
        <v>0</v>
      </c>
      <c r="K235" s="35">
        <f t="shared" si="705"/>
        <v>0</v>
      </c>
      <c r="L235" s="35">
        <f t="shared" si="706"/>
        <v>0</v>
      </c>
      <c r="M235" s="26"/>
      <c r="N235" s="26"/>
      <c r="O235" s="35">
        <f t="shared" si="707"/>
        <v>0</v>
      </c>
      <c r="P235" s="26"/>
      <c r="Q235" s="35">
        <f t="shared" si="708"/>
        <v>0</v>
      </c>
      <c r="R235" s="26"/>
      <c r="S235" s="35">
        <f t="shared" si="709"/>
        <v>0</v>
      </c>
      <c r="T235" s="26"/>
      <c r="U235" s="35">
        <f t="shared" si="710"/>
        <v>0</v>
      </c>
      <c r="V235" s="26"/>
      <c r="W235" s="35">
        <f t="shared" si="711"/>
        <v>0</v>
      </c>
      <c r="X235" s="26"/>
      <c r="Y235" s="35">
        <f t="shared" si="712"/>
        <v>0</v>
      </c>
      <c r="Z235" s="26"/>
      <c r="AA235" s="35">
        <f t="shared" si="713"/>
        <v>0</v>
      </c>
      <c r="AB235" s="26"/>
      <c r="AC235" s="35">
        <f t="shared" si="714"/>
        <v>0</v>
      </c>
      <c r="AD235" s="35">
        <f t="shared" si="715"/>
        <v>0</v>
      </c>
      <c r="AE235" s="26"/>
      <c r="AF235" s="35">
        <f t="shared" si="716"/>
        <v>0</v>
      </c>
      <c r="AG235" s="26"/>
      <c r="AH235" s="35">
        <f t="shared" si="717"/>
        <v>0</v>
      </c>
      <c r="AI235" s="26"/>
      <c r="AJ235" s="192">
        <f t="shared" si="718"/>
        <v>0</v>
      </c>
    </row>
    <row r="236" spans="2:36" ht="13.5" hidden="1" thickBot="1" x14ac:dyDescent="0.25">
      <c r="B236" s="321"/>
      <c r="C236" s="316"/>
      <c r="D236" s="111" t="s">
        <v>27</v>
      </c>
      <c r="E236" s="310"/>
      <c r="J236" s="35">
        <f t="shared" si="704"/>
        <v>0</v>
      </c>
      <c r="K236" s="35">
        <f t="shared" si="705"/>
        <v>0</v>
      </c>
      <c r="L236" s="35">
        <f t="shared" si="706"/>
        <v>0</v>
      </c>
      <c r="M236" s="26"/>
      <c r="N236" s="26"/>
      <c r="O236" s="35">
        <f t="shared" si="707"/>
        <v>0</v>
      </c>
      <c r="P236" s="26"/>
      <c r="Q236" s="35">
        <f t="shared" si="708"/>
        <v>0</v>
      </c>
      <c r="R236" s="26"/>
      <c r="S236" s="35">
        <f t="shared" si="709"/>
        <v>0</v>
      </c>
      <c r="T236" s="26"/>
      <c r="U236" s="35">
        <f t="shared" si="710"/>
        <v>0</v>
      </c>
      <c r="V236" s="26"/>
      <c r="W236" s="35">
        <f t="shared" si="711"/>
        <v>0</v>
      </c>
      <c r="X236" s="26"/>
      <c r="Y236" s="35">
        <f t="shared" si="712"/>
        <v>0</v>
      </c>
      <c r="Z236" s="26"/>
      <c r="AA236" s="35">
        <f t="shared" si="713"/>
        <v>0</v>
      </c>
      <c r="AB236" s="26"/>
      <c r="AC236" s="35">
        <f t="shared" si="714"/>
        <v>0</v>
      </c>
      <c r="AD236" s="35">
        <f t="shared" si="715"/>
        <v>0</v>
      </c>
      <c r="AE236" s="26"/>
      <c r="AF236" s="35">
        <f t="shared" si="716"/>
        <v>0</v>
      </c>
      <c r="AG236" s="26"/>
      <c r="AH236" s="35">
        <f t="shared" si="717"/>
        <v>0</v>
      </c>
      <c r="AI236" s="26"/>
      <c r="AJ236" s="192">
        <f t="shared" si="718"/>
        <v>0</v>
      </c>
    </row>
    <row r="237" spans="2:36" ht="13.5" hidden="1" thickBot="1" x14ac:dyDescent="0.25">
      <c r="B237" s="321"/>
      <c r="C237" s="314" t="s">
        <v>79</v>
      </c>
      <c r="D237" s="109" t="s">
        <v>30</v>
      </c>
      <c r="E237" s="308" t="s">
        <v>35</v>
      </c>
      <c r="J237" s="34">
        <f>SUM(M237, N237, P237, R237, T237, V237, X237, Z237, AB237, AE237, AG237, AI237)</f>
        <v>0</v>
      </c>
      <c r="K237" s="34">
        <f>SUM(M237, N237, P237, R237, T237, V237)</f>
        <v>0</v>
      </c>
      <c r="L237" s="34">
        <f>SUM(X237, Z237, AB237, AE237, AG237, AI237)</f>
        <v>0</v>
      </c>
      <c r="M237" s="25">
        <f>SUM(M238:M241)</f>
        <v>0</v>
      </c>
      <c r="N237" s="25">
        <f t="shared" ref="N237:AI237" si="719">SUM(N238:N241)</f>
        <v>0</v>
      </c>
      <c r="O237" s="34">
        <f>SUM(M237, N237)</f>
        <v>0</v>
      </c>
      <c r="P237" s="25">
        <f t="shared" si="719"/>
        <v>0</v>
      </c>
      <c r="Q237" s="34">
        <f>SUM(M237, N237, P237)</f>
        <v>0</v>
      </c>
      <c r="R237" s="25">
        <f t="shared" si="719"/>
        <v>0</v>
      </c>
      <c r="S237" s="34">
        <f>SUM(M237, N237, P237, R237)</f>
        <v>0</v>
      </c>
      <c r="T237" s="25">
        <f t="shared" si="719"/>
        <v>0</v>
      </c>
      <c r="U237" s="34">
        <f>SUM(M237, N237, P237, R237, T237)</f>
        <v>0</v>
      </c>
      <c r="V237" s="25">
        <f>SUM(V238:V241)</f>
        <v>0</v>
      </c>
      <c r="W237" s="34">
        <f>SUM(R237, T237, V237)</f>
        <v>0</v>
      </c>
      <c r="X237" s="25">
        <f t="shared" si="719"/>
        <v>0</v>
      </c>
      <c r="Y237" s="34">
        <f>SUM(M237, N237, P237, R237, T237, V237, X237)</f>
        <v>0</v>
      </c>
      <c r="Z237" s="25">
        <f t="shared" si="719"/>
        <v>0</v>
      </c>
      <c r="AA237" s="34">
        <f>SUM(M237, N237, P237, R237, T237, V237, X237, Z237)</f>
        <v>0</v>
      </c>
      <c r="AB237" s="25">
        <f t="shared" si="719"/>
        <v>0</v>
      </c>
      <c r="AC237" s="34">
        <f>SUM(X237, Z237, AB237)</f>
        <v>0</v>
      </c>
      <c r="AD237" s="34">
        <f>SUM(M237, N237, P237, R237, T237, V237, X237, Z237, AB237)</f>
        <v>0</v>
      </c>
      <c r="AE237" s="25">
        <f t="shared" si="719"/>
        <v>0</v>
      </c>
      <c r="AF237" s="34">
        <f>SUM(M237, N237, P237, R237, T237, V237, X237, Z237, AB237, AE237)</f>
        <v>0</v>
      </c>
      <c r="AG237" s="25">
        <f t="shared" si="719"/>
        <v>0</v>
      </c>
      <c r="AH237" s="34">
        <f>SUM(M237, N237, P237, R237, T237, V237, X237, Z237, AB237, AE237, AG237)</f>
        <v>0</v>
      </c>
      <c r="AI237" s="25">
        <f t="shared" si="719"/>
        <v>0</v>
      </c>
      <c r="AJ237" s="191">
        <f>SUM(AE237, AG237, AI237)</f>
        <v>0</v>
      </c>
    </row>
    <row r="238" spans="2:36" ht="13.5" hidden="1" customHeight="1" thickTop="1" x14ac:dyDescent="0.2">
      <c r="B238" s="321"/>
      <c r="C238" s="315"/>
      <c r="D238" s="112" t="s">
        <v>26</v>
      </c>
      <c r="E238" s="309"/>
      <c r="J238" s="35">
        <f t="shared" ref="J238:J241" si="720">SUM(M238, N238, P238, R238, T238, V238, X238, Z238, AB238, AE238, AG238, AI238)</f>
        <v>0</v>
      </c>
      <c r="K238" s="35">
        <f t="shared" ref="K238:K241" si="721">SUM(M238, N238, P238, R238, T238, V238)</f>
        <v>0</v>
      </c>
      <c r="L238" s="35">
        <f t="shared" ref="L238:L241" si="722">SUM(X238, Z238, AB238, AE238, AG238, AI238)</f>
        <v>0</v>
      </c>
      <c r="M238" s="26"/>
      <c r="N238" s="26"/>
      <c r="O238" s="35">
        <f t="shared" ref="O238:O241" si="723">SUM(M238, N238)</f>
        <v>0</v>
      </c>
      <c r="P238" s="26"/>
      <c r="Q238" s="35">
        <f t="shared" ref="Q238:Q241" si="724">SUM(M238, N238, P238)</f>
        <v>0</v>
      </c>
      <c r="R238" s="26"/>
      <c r="S238" s="35">
        <f t="shared" ref="S238:S241" si="725">SUM(M238, N238, P238, R238)</f>
        <v>0</v>
      </c>
      <c r="T238" s="26"/>
      <c r="U238" s="35">
        <f t="shared" ref="U238:U241" si="726">SUM(M238, N238, P238, R238, T238)</f>
        <v>0</v>
      </c>
      <c r="V238" s="26"/>
      <c r="W238" s="35">
        <f t="shared" ref="W238:W241" si="727">SUM(R238, T238, V238)</f>
        <v>0</v>
      </c>
      <c r="X238" s="26"/>
      <c r="Y238" s="35">
        <f t="shared" ref="Y238:Y241" si="728">SUM(M238, N238, P238, R238, T238, V238, X238)</f>
        <v>0</v>
      </c>
      <c r="Z238" s="26"/>
      <c r="AA238" s="35">
        <f t="shared" ref="AA238:AA241" si="729">SUM(M238, N238, P238, R238, T238, V238, X238, Z238)</f>
        <v>0</v>
      </c>
      <c r="AB238" s="26"/>
      <c r="AC238" s="35">
        <f t="shared" ref="AC238:AC241" si="730">SUM(X238, Z238, AB238)</f>
        <v>0</v>
      </c>
      <c r="AD238" s="35">
        <f t="shared" ref="AD238:AD241" si="731">SUM(M238, N238, P238, R238, T238, V238, X238, Z238, AB238)</f>
        <v>0</v>
      </c>
      <c r="AE238" s="26"/>
      <c r="AF238" s="35">
        <f t="shared" ref="AF238:AF241" si="732">SUM(M238, N238, P238, R238, T238, V238, X238, Z238, AB238, AE238)</f>
        <v>0</v>
      </c>
      <c r="AG238" s="26"/>
      <c r="AH238" s="35">
        <f t="shared" ref="AH238:AH241" si="733">SUM(M238, N238, P238, R238, T238, V238, X238, Z238, AB238, AE238, AG238)</f>
        <v>0</v>
      </c>
      <c r="AI238" s="26"/>
      <c r="AJ238" s="192">
        <f t="shared" ref="AJ238:AJ241" si="734">SUM(AE238, AG238, AI238)</f>
        <v>0</v>
      </c>
    </row>
    <row r="239" spans="2:36" ht="13.5" hidden="1" customHeight="1" x14ac:dyDescent="0.2">
      <c r="B239" s="321"/>
      <c r="C239" s="315"/>
      <c r="D239" s="110" t="s">
        <v>32</v>
      </c>
      <c r="E239" s="309"/>
      <c r="J239" s="35">
        <f t="shared" si="720"/>
        <v>0</v>
      </c>
      <c r="K239" s="35">
        <f t="shared" si="721"/>
        <v>0</v>
      </c>
      <c r="L239" s="35">
        <f t="shared" si="722"/>
        <v>0</v>
      </c>
      <c r="M239" s="26"/>
      <c r="N239" s="26"/>
      <c r="O239" s="35">
        <f t="shared" si="723"/>
        <v>0</v>
      </c>
      <c r="P239" s="26"/>
      <c r="Q239" s="35">
        <f t="shared" si="724"/>
        <v>0</v>
      </c>
      <c r="R239" s="26"/>
      <c r="S239" s="35">
        <f t="shared" si="725"/>
        <v>0</v>
      </c>
      <c r="T239" s="26"/>
      <c r="U239" s="35">
        <f t="shared" si="726"/>
        <v>0</v>
      </c>
      <c r="V239" s="26"/>
      <c r="W239" s="35">
        <f t="shared" si="727"/>
        <v>0</v>
      </c>
      <c r="X239" s="26"/>
      <c r="Y239" s="35">
        <f t="shared" si="728"/>
        <v>0</v>
      </c>
      <c r="Z239" s="26"/>
      <c r="AA239" s="35">
        <f t="shared" si="729"/>
        <v>0</v>
      </c>
      <c r="AB239" s="26"/>
      <c r="AC239" s="35">
        <f t="shared" si="730"/>
        <v>0</v>
      </c>
      <c r="AD239" s="35">
        <f t="shared" si="731"/>
        <v>0</v>
      </c>
      <c r="AE239" s="26"/>
      <c r="AF239" s="35">
        <f t="shared" si="732"/>
        <v>0</v>
      </c>
      <c r="AG239" s="26"/>
      <c r="AH239" s="35">
        <f t="shared" si="733"/>
        <v>0</v>
      </c>
      <c r="AI239" s="26"/>
      <c r="AJ239" s="192">
        <f t="shared" si="734"/>
        <v>0</v>
      </c>
    </row>
    <row r="240" spans="2:36" ht="13.5" hidden="1" customHeight="1" x14ac:dyDescent="0.2">
      <c r="B240" s="321"/>
      <c r="C240" s="315"/>
      <c r="D240" s="110" t="s">
        <v>33</v>
      </c>
      <c r="E240" s="309"/>
      <c r="J240" s="35">
        <f t="shared" si="720"/>
        <v>0</v>
      </c>
      <c r="K240" s="35">
        <f t="shared" si="721"/>
        <v>0</v>
      </c>
      <c r="L240" s="35">
        <f t="shared" si="722"/>
        <v>0</v>
      </c>
      <c r="M240" s="26"/>
      <c r="N240" s="26"/>
      <c r="O240" s="35">
        <f t="shared" si="723"/>
        <v>0</v>
      </c>
      <c r="P240" s="26"/>
      <c r="Q240" s="35">
        <f t="shared" si="724"/>
        <v>0</v>
      </c>
      <c r="R240" s="26"/>
      <c r="S240" s="35">
        <f t="shared" si="725"/>
        <v>0</v>
      </c>
      <c r="T240" s="26"/>
      <c r="U240" s="35">
        <f t="shared" si="726"/>
        <v>0</v>
      </c>
      <c r="V240" s="26"/>
      <c r="W240" s="35">
        <f t="shared" si="727"/>
        <v>0</v>
      </c>
      <c r="X240" s="26"/>
      <c r="Y240" s="35">
        <f t="shared" si="728"/>
        <v>0</v>
      </c>
      <c r="Z240" s="26"/>
      <c r="AA240" s="35">
        <f t="shared" si="729"/>
        <v>0</v>
      </c>
      <c r="AB240" s="26"/>
      <c r="AC240" s="35">
        <f t="shared" si="730"/>
        <v>0</v>
      </c>
      <c r="AD240" s="35">
        <f t="shared" si="731"/>
        <v>0</v>
      </c>
      <c r="AE240" s="26"/>
      <c r="AF240" s="35">
        <f t="shared" si="732"/>
        <v>0</v>
      </c>
      <c r="AG240" s="26"/>
      <c r="AH240" s="35">
        <f t="shared" si="733"/>
        <v>0</v>
      </c>
      <c r="AI240" s="26"/>
      <c r="AJ240" s="192">
        <f t="shared" si="734"/>
        <v>0</v>
      </c>
    </row>
    <row r="241" spans="2:36" ht="13.5" hidden="1" customHeight="1" thickBot="1" x14ac:dyDescent="0.25">
      <c r="B241" s="322"/>
      <c r="C241" s="316"/>
      <c r="D241" s="111" t="s">
        <v>27</v>
      </c>
      <c r="E241" s="310"/>
      <c r="J241" s="35">
        <f t="shared" si="720"/>
        <v>0</v>
      </c>
      <c r="K241" s="35">
        <f t="shared" si="721"/>
        <v>0</v>
      </c>
      <c r="L241" s="35">
        <f t="shared" si="722"/>
        <v>0</v>
      </c>
      <c r="M241" s="26"/>
      <c r="N241" s="26"/>
      <c r="O241" s="35">
        <f t="shared" si="723"/>
        <v>0</v>
      </c>
      <c r="P241" s="26"/>
      <c r="Q241" s="35">
        <f t="shared" si="724"/>
        <v>0</v>
      </c>
      <c r="R241" s="26"/>
      <c r="S241" s="35">
        <f t="shared" si="725"/>
        <v>0</v>
      </c>
      <c r="T241" s="26"/>
      <c r="U241" s="35">
        <f t="shared" si="726"/>
        <v>0</v>
      </c>
      <c r="V241" s="26"/>
      <c r="W241" s="35">
        <f t="shared" si="727"/>
        <v>0</v>
      </c>
      <c r="X241" s="26"/>
      <c r="Y241" s="35">
        <f t="shared" si="728"/>
        <v>0</v>
      </c>
      <c r="Z241" s="26"/>
      <c r="AA241" s="35">
        <f t="shared" si="729"/>
        <v>0</v>
      </c>
      <c r="AB241" s="26"/>
      <c r="AC241" s="35">
        <f t="shared" si="730"/>
        <v>0</v>
      </c>
      <c r="AD241" s="35">
        <f t="shared" si="731"/>
        <v>0</v>
      </c>
      <c r="AE241" s="26"/>
      <c r="AF241" s="35">
        <f t="shared" si="732"/>
        <v>0</v>
      </c>
      <c r="AG241" s="26"/>
      <c r="AH241" s="35">
        <f t="shared" si="733"/>
        <v>0</v>
      </c>
      <c r="AI241" s="26"/>
      <c r="AJ241" s="192">
        <f t="shared" si="734"/>
        <v>0</v>
      </c>
    </row>
    <row r="242" spans="2:36" ht="13.5" hidden="1" customHeight="1" x14ac:dyDescent="0.2">
      <c r="AJ242" s="167"/>
    </row>
    <row r="243" spans="2:36" hidden="1" x14ac:dyDescent="0.2">
      <c r="AJ243" s="167"/>
    </row>
    <row r="244" spans="2:36" ht="15.75" hidden="1" thickBot="1" x14ac:dyDescent="0.25">
      <c r="B244" s="103" t="s">
        <v>88</v>
      </c>
      <c r="AJ244" s="167"/>
    </row>
    <row r="245" spans="2:36" ht="13.5" hidden="1" thickBot="1" x14ac:dyDescent="0.25">
      <c r="B245" s="331" t="s">
        <v>83</v>
      </c>
      <c r="C245" s="334" t="s">
        <v>82</v>
      </c>
      <c r="D245" s="109" t="s">
        <v>30</v>
      </c>
      <c r="E245" s="308" t="s">
        <v>31</v>
      </c>
      <c r="J245" s="115">
        <f>SUM(M245, N245, P245, R245, T245, V245, X245, Z245, AB245, AE245, AG245, AI245)/12</f>
        <v>0</v>
      </c>
      <c r="K245" s="116">
        <f>SUM(M245, N245, P245, R245, T245, V245)/6</f>
        <v>0</v>
      </c>
      <c r="L245" s="116">
        <f>SUM(X245, Z245, AB245, AE245, AG245, AI245)/6</f>
        <v>0</v>
      </c>
      <c r="M245" s="116">
        <f>SUM(M246:M249)</f>
        <v>0</v>
      </c>
      <c r="N245" s="116">
        <f>SUM(N246:N249)</f>
        <v>0</v>
      </c>
      <c r="O245" s="116">
        <f>SUM(M245, N245)/2</f>
        <v>0</v>
      </c>
      <c r="P245" s="116">
        <f t="shared" ref="P245" si="735">SUM(P246:P249)</f>
        <v>0</v>
      </c>
      <c r="Q245" s="116">
        <f>SUM(M245, N245, P245)/3</f>
        <v>0</v>
      </c>
      <c r="R245" s="117">
        <f t="shared" ref="R245" si="736">SUM(R246:R249)</f>
        <v>0</v>
      </c>
      <c r="S245" s="115">
        <f>SUM(M245, N245, P245, R245)/4</f>
        <v>0</v>
      </c>
      <c r="T245" s="116">
        <f>SUM(T246:T249)</f>
        <v>0</v>
      </c>
      <c r="U245" s="116">
        <f>SUM(M245, N245, P245, R245, T245)/5</f>
        <v>0</v>
      </c>
      <c r="V245" s="116">
        <f t="shared" ref="V245" si="737">SUM(V246:V249)</f>
        <v>0</v>
      </c>
      <c r="W245" s="116">
        <f>SUM(R245, T245, V245)/3</f>
        <v>0</v>
      </c>
      <c r="X245" s="116">
        <f t="shared" ref="X245" si="738">SUM(X246:X249)</f>
        <v>0</v>
      </c>
      <c r="Y245" s="116">
        <f>SUM(M245, N245, P245, R245, T245, V245, X245)/7</f>
        <v>0</v>
      </c>
      <c r="Z245" s="116">
        <f t="shared" ref="Z245" si="739">SUM(Z246:Z249)</f>
        <v>0</v>
      </c>
      <c r="AA245" s="116">
        <f>SUM(M245, N245, P245, R245, T245, V245, X245, Z245)/8</f>
        <v>0</v>
      </c>
      <c r="AB245" s="116">
        <f t="shared" ref="AB245" si="740">SUM(AB246:AB249)</f>
        <v>0</v>
      </c>
      <c r="AC245" s="116">
        <f>SUM(X245, Z245, AB245)/3</f>
        <v>0</v>
      </c>
      <c r="AD245" s="116">
        <f>SUM(M245, N245, P245, R245, T245, V245, X245, Z245, AB245)/9</f>
        <v>0</v>
      </c>
      <c r="AE245" s="116">
        <f t="shared" ref="AE245" si="741">SUM(AE246:AE249)</f>
        <v>0</v>
      </c>
      <c r="AF245" s="116">
        <f>SUM(M245, N245, P245, R245, T245, V245, X245, Z245, AB245, AE245)/10</f>
        <v>0</v>
      </c>
      <c r="AG245" s="116">
        <f t="shared" ref="AG245" si="742">SUM(AG246:AG249)</f>
        <v>0</v>
      </c>
      <c r="AH245" s="116">
        <f>SUM(M245, N245, P245, R245, T245, V245, X245, Z245, AB245, AE245, AG245)/11</f>
        <v>0</v>
      </c>
      <c r="AI245" s="116">
        <f t="shared" ref="AI245" si="743">SUM(AI246:AI249)</f>
        <v>0</v>
      </c>
      <c r="AJ245" s="117">
        <f>SUM(AE245, AG245, AI245)/3</f>
        <v>0</v>
      </c>
    </row>
    <row r="246" spans="2:36" ht="14.25" hidden="1" thickTop="1" thickBot="1" x14ac:dyDescent="0.25">
      <c r="B246" s="332"/>
      <c r="C246" s="335"/>
      <c r="D246" s="99" t="s">
        <v>26</v>
      </c>
      <c r="E246" s="309"/>
      <c r="J246" s="115">
        <f t="shared" ref="J246:J249" si="744">SUM(M246, N246, P246, R246, T246, V246, X246, Z246, AB246, AE246, AG246, AI246)/12</f>
        <v>0</v>
      </c>
      <c r="K246" s="116">
        <f t="shared" ref="K246:K249" si="745">SUM(M246, N246, P246, R246, T246, V246)/6</f>
        <v>0</v>
      </c>
      <c r="L246" s="116">
        <f t="shared" ref="L246:L249" si="746">SUM(X246, Z246, AB246, AE246, AG246, AI246)/6</f>
        <v>0</v>
      </c>
      <c r="M246" s="119">
        <f>SUM(M257, M267)</f>
        <v>0</v>
      </c>
      <c r="N246" s="119">
        <f>SUM(N257, N267)</f>
        <v>0</v>
      </c>
      <c r="O246" s="116">
        <f t="shared" ref="O246:O249" si="747">SUM(M246, N246)/2</f>
        <v>0</v>
      </c>
      <c r="P246" s="119">
        <f>SUM(P257, P267)</f>
        <v>0</v>
      </c>
      <c r="Q246" s="116">
        <f t="shared" ref="Q246:Q249" si="748">SUM(M246, N246, P246)/3</f>
        <v>0</v>
      </c>
      <c r="R246" s="119">
        <f>SUM(R257, R267)</f>
        <v>0</v>
      </c>
      <c r="S246" s="115">
        <f t="shared" ref="S246:S249" si="749">SUM(M246, N246, P246, R246)/4</f>
        <v>0</v>
      </c>
      <c r="T246" s="119">
        <f>SUM(T257, T267)</f>
        <v>0</v>
      </c>
      <c r="U246" s="116">
        <f t="shared" ref="U246:U249" si="750">SUM(M246, N246, P246, R246, T246)/5</f>
        <v>0</v>
      </c>
      <c r="V246" s="119">
        <f>SUM(V257, V267)</f>
        <v>0</v>
      </c>
      <c r="W246" s="116">
        <f t="shared" ref="W246:W249" si="751">SUM(R246, T246, V246)/3</f>
        <v>0</v>
      </c>
      <c r="X246" s="119">
        <f>SUM(X257, X267)</f>
        <v>0</v>
      </c>
      <c r="Y246" s="116">
        <f t="shared" ref="Y246:Y249" si="752">SUM(M246, N246, P246, R246, T246, V246, X246)/7</f>
        <v>0</v>
      </c>
      <c r="Z246" s="119">
        <f>SUM(Z257, Z267)</f>
        <v>0</v>
      </c>
      <c r="AA246" s="116">
        <f t="shared" ref="AA246:AA249" si="753">SUM(M246, N246, P246, R246, T246, V246, X246, Z246)/8</f>
        <v>0</v>
      </c>
      <c r="AB246" s="119">
        <f>SUM(AB257, AB267)</f>
        <v>0</v>
      </c>
      <c r="AC246" s="116">
        <f t="shared" ref="AC246:AC249" si="754">SUM(X246, Z246, AB246)/3</f>
        <v>0</v>
      </c>
      <c r="AD246" s="116">
        <f t="shared" ref="AD246:AD249" si="755">SUM(M246, N246, P246, R246, T246, V246, X246, Z246, AB246)/9</f>
        <v>0</v>
      </c>
      <c r="AE246" s="119">
        <f>SUM(AE257, AE267)</f>
        <v>0</v>
      </c>
      <c r="AF246" s="116">
        <f t="shared" ref="AF246:AF249" si="756">SUM(M246, N246, P246, R246, T246, V246, X246, Z246, AB246, AE246)/10</f>
        <v>0</v>
      </c>
      <c r="AG246" s="119">
        <f>SUM(AG257, AG267)</f>
        <v>0</v>
      </c>
      <c r="AH246" s="116">
        <f t="shared" ref="AH246:AH249" si="757">SUM(M246, N246, P246, R246, T246, V246, X246, Z246, AB246, AE246, AG246)/11</f>
        <v>0</v>
      </c>
      <c r="AI246" s="119">
        <f>SUM(AI257, AI267)</f>
        <v>0</v>
      </c>
      <c r="AJ246" s="117">
        <f t="shared" ref="AJ246:AJ249" si="758">SUM(AE246, AG246, AI246)/3</f>
        <v>0</v>
      </c>
    </row>
    <row r="247" spans="2:36" ht="13.5" hidden="1" customHeight="1" thickTop="1" thickBot="1" x14ac:dyDescent="0.25">
      <c r="B247" s="332"/>
      <c r="C247" s="335"/>
      <c r="D247" s="110" t="s">
        <v>32</v>
      </c>
      <c r="E247" s="309"/>
      <c r="J247" s="115">
        <f t="shared" si="744"/>
        <v>0</v>
      </c>
      <c r="K247" s="116">
        <f t="shared" si="745"/>
        <v>0</v>
      </c>
      <c r="L247" s="116">
        <f t="shared" si="746"/>
        <v>0</v>
      </c>
      <c r="M247" s="119">
        <f t="shared" ref="M247:N249" si="759">SUM(M258, M268)</f>
        <v>0</v>
      </c>
      <c r="N247" s="119">
        <f t="shared" si="759"/>
        <v>0</v>
      </c>
      <c r="O247" s="116">
        <f t="shared" si="747"/>
        <v>0</v>
      </c>
      <c r="P247" s="119">
        <f t="shared" ref="P247:P249" si="760">SUM(P258, P268)</f>
        <v>0</v>
      </c>
      <c r="Q247" s="116">
        <f t="shared" si="748"/>
        <v>0</v>
      </c>
      <c r="R247" s="119">
        <f t="shared" ref="R247:R249" si="761">SUM(R258, R268)</f>
        <v>0</v>
      </c>
      <c r="S247" s="115">
        <f t="shared" si="749"/>
        <v>0</v>
      </c>
      <c r="T247" s="119">
        <f t="shared" ref="T247:T249" si="762">SUM(T258, T268)</f>
        <v>0</v>
      </c>
      <c r="U247" s="116">
        <f t="shared" si="750"/>
        <v>0</v>
      </c>
      <c r="V247" s="119">
        <f t="shared" ref="V247:V249" si="763">SUM(V258, V268)</f>
        <v>0</v>
      </c>
      <c r="W247" s="116">
        <f t="shared" si="751"/>
        <v>0</v>
      </c>
      <c r="X247" s="119">
        <f t="shared" ref="X247:X249" si="764">SUM(X258, X268)</f>
        <v>0</v>
      </c>
      <c r="Y247" s="116">
        <f t="shared" si="752"/>
        <v>0</v>
      </c>
      <c r="Z247" s="119">
        <f t="shared" ref="Z247:Z249" si="765">SUM(Z258, Z268)</f>
        <v>0</v>
      </c>
      <c r="AA247" s="116">
        <f t="shared" si="753"/>
        <v>0</v>
      </c>
      <c r="AB247" s="119">
        <f t="shared" ref="AB247:AB249" si="766">SUM(AB258, AB268)</f>
        <v>0</v>
      </c>
      <c r="AC247" s="116">
        <f t="shared" si="754"/>
        <v>0</v>
      </c>
      <c r="AD247" s="116">
        <f t="shared" si="755"/>
        <v>0</v>
      </c>
      <c r="AE247" s="119">
        <f t="shared" ref="AE247:AE249" si="767">SUM(AE258, AE268)</f>
        <v>0</v>
      </c>
      <c r="AF247" s="116">
        <f t="shared" si="756"/>
        <v>0</v>
      </c>
      <c r="AG247" s="119">
        <f t="shared" ref="AG247:AG249" si="768">SUM(AG258, AG268)</f>
        <v>0</v>
      </c>
      <c r="AH247" s="116">
        <f t="shared" si="757"/>
        <v>0</v>
      </c>
      <c r="AI247" s="119">
        <f t="shared" ref="AI247:AI249" si="769">SUM(AI258, AI268)</f>
        <v>0</v>
      </c>
      <c r="AJ247" s="117">
        <f t="shared" si="758"/>
        <v>0</v>
      </c>
    </row>
    <row r="248" spans="2:36" ht="14.25" hidden="1" thickTop="1" thickBot="1" x14ac:dyDescent="0.25">
      <c r="B248" s="332"/>
      <c r="C248" s="335"/>
      <c r="D248" s="110" t="s">
        <v>33</v>
      </c>
      <c r="E248" s="309"/>
      <c r="J248" s="115">
        <f t="shared" si="744"/>
        <v>0</v>
      </c>
      <c r="K248" s="116">
        <f t="shared" si="745"/>
        <v>0</v>
      </c>
      <c r="L248" s="116">
        <f t="shared" si="746"/>
        <v>0</v>
      </c>
      <c r="M248" s="119">
        <f t="shared" si="759"/>
        <v>0</v>
      </c>
      <c r="N248" s="119">
        <f t="shared" si="759"/>
        <v>0</v>
      </c>
      <c r="O248" s="116">
        <f t="shared" si="747"/>
        <v>0</v>
      </c>
      <c r="P248" s="119">
        <f t="shared" si="760"/>
        <v>0</v>
      </c>
      <c r="Q248" s="116">
        <f t="shared" si="748"/>
        <v>0</v>
      </c>
      <c r="R248" s="119">
        <f t="shared" si="761"/>
        <v>0</v>
      </c>
      <c r="S248" s="115">
        <f t="shared" si="749"/>
        <v>0</v>
      </c>
      <c r="T248" s="119">
        <f t="shared" si="762"/>
        <v>0</v>
      </c>
      <c r="U248" s="116">
        <f t="shared" si="750"/>
        <v>0</v>
      </c>
      <c r="V248" s="119">
        <f t="shared" si="763"/>
        <v>0</v>
      </c>
      <c r="W248" s="116">
        <f t="shared" si="751"/>
        <v>0</v>
      </c>
      <c r="X248" s="119">
        <f t="shared" si="764"/>
        <v>0</v>
      </c>
      <c r="Y248" s="116">
        <f t="shared" si="752"/>
        <v>0</v>
      </c>
      <c r="Z248" s="119">
        <f t="shared" si="765"/>
        <v>0</v>
      </c>
      <c r="AA248" s="116">
        <f t="shared" si="753"/>
        <v>0</v>
      </c>
      <c r="AB248" s="119">
        <f t="shared" si="766"/>
        <v>0</v>
      </c>
      <c r="AC248" s="116">
        <f t="shared" si="754"/>
        <v>0</v>
      </c>
      <c r="AD248" s="116">
        <f t="shared" si="755"/>
        <v>0</v>
      </c>
      <c r="AE248" s="119">
        <f t="shared" si="767"/>
        <v>0</v>
      </c>
      <c r="AF248" s="116">
        <f t="shared" si="756"/>
        <v>0</v>
      </c>
      <c r="AG248" s="119">
        <f t="shared" si="768"/>
        <v>0</v>
      </c>
      <c r="AH248" s="116">
        <f t="shared" si="757"/>
        <v>0</v>
      </c>
      <c r="AI248" s="119">
        <f t="shared" si="769"/>
        <v>0</v>
      </c>
      <c r="AJ248" s="117">
        <f t="shared" si="758"/>
        <v>0</v>
      </c>
    </row>
    <row r="249" spans="2:36" ht="13.5" hidden="1" customHeight="1" thickTop="1" thickBot="1" x14ac:dyDescent="0.25">
      <c r="B249" s="332"/>
      <c r="C249" s="336"/>
      <c r="D249" s="111" t="s">
        <v>27</v>
      </c>
      <c r="E249" s="310"/>
      <c r="J249" s="75">
        <f t="shared" si="744"/>
        <v>0</v>
      </c>
      <c r="K249" s="76">
        <f t="shared" si="745"/>
        <v>0</v>
      </c>
      <c r="L249" s="76">
        <f t="shared" si="746"/>
        <v>0</v>
      </c>
      <c r="M249" s="119">
        <f t="shared" si="759"/>
        <v>0</v>
      </c>
      <c r="N249" s="119">
        <f t="shared" si="759"/>
        <v>0</v>
      </c>
      <c r="O249" s="76">
        <f t="shared" si="747"/>
        <v>0</v>
      </c>
      <c r="P249" s="119">
        <f t="shared" si="760"/>
        <v>0</v>
      </c>
      <c r="Q249" s="76">
        <f t="shared" si="748"/>
        <v>0</v>
      </c>
      <c r="R249" s="119">
        <f t="shared" si="761"/>
        <v>0</v>
      </c>
      <c r="S249" s="75">
        <f t="shared" si="749"/>
        <v>0</v>
      </c>
      <c r="T249" s="119">
        <f t="shared" si="762"/>
        <v>0</v>
      </c>
      <c r="U249" s="76">
        <f t="shared" si="750"/>
        <v>0</v>
      </c>
      <c r="V249" s="119">
        <f t="shared" si="763"/>
        <v>0</v>
      </c>
      <c r="W249" s="76">
        <f t="shared" si="751"/>
        <v>0</v>
      </c>
      <c r="X249" s="119">
        <f t="shared" si="764"/>
        <v>0</v>
      </c>
      <c r="Y249" s="76">
        <f t="shared" si="752"/>
        <v>0</v>
      </c>
      <c r="Z249" s="119">
        <f t="shared" si="765"/>
        <v>0</v>
      </c>
      <c r="AA249" s="76">
        <f t="shared" si="753"/>
        <v>0</v>
      </c>
      <c r="AB249" s="119">
        <f t="shared" si="766"/>
        <v>0</v>
      </c>
      <c r="AC249" s="76">
        <f t="shared" si="754"/>
        <v>0</v>
      </c>
      <c r="AD249" s="76">
        <f t="shared" si="755"/>
        <v>0</v>
      </c>
      <c r="AE249" s="119">
        <f t="shared" si="767"/>
        <v>0</v>
      </c>
      <c r="AF249" s="76">
        <f t="shared" si="756"/>
        <v>0</v>
      </c>
      <c r="AG249" s="119">
        <f t="shared" si="768"/>
        <v>0</v>
      </c>
      <c r="AH249" s="76">
        <f t="shared" si="757"/>
        <v>0</v>
      </c>
      <c r="AI249" s="119">
        <f t="shared" si="769"/>
        <v>0</v>
      </c>
      <c r="AJ249" s="193">
        <f t="shared" si="758"/>
        <v>0</v>
      </c>
    </row>
    <row r="250" spans="2:36" ht="13.5" hidden="1" customHeight="1" thickBot="1" x14ac:dyDescent="0.25">
      <c r="B250" s="332"/>
      <c r="C250" s="334" t="s">
        <v>79</v>
      </c>
      <c r="D250" s="109" t="s">
        <v>30</v>
      </c>
      <c r="E250" s="308" t="s">
        <v>35</v>
      </c>
      <c r="J250" s="115">
        <f>SUM(M250, N250, P250, R250, T250, V250, X250, Z250, AB250, AE250, AG250, AI250)</f>
        <v>0</v>
      </c>
      <c r="K250" s="116">
        <f>SUM(M250, N250, P250, R250, T250, V250)</f>
        <v>0</v>
      </c>
      <c r="L250" s="116">
        <f>SUM(X250, Z250, AB250, AE250, AG250, AI250)</f>
        <v>0</v>
      </c>
      <c r="M250" s="116">
        <f>SUM(M251:M254)</f>
        <v>0</v>
      </c>
      <c r="N250" s="116">
        <f t="shared" ref="N250" si="770">SUM(N251:N254)</f>
        <v>0</v>
      </c>
      <c r="O250" s="116">
        <f>SUM(M250, N250)</f>
        <v>0</v>
      </c>
      <c r="P250" s="116">
        <f t="shared" ref="P250" si="771">SUM(P251:P254)</f>
        <v>0</v>
      </c>
      <c r="Q250" s="116">
        <f>SUM(M250, N250, P250)</f>
        <v>0</v>
      </c>
      <c r="R250" s="117">
        <f t="shared" ref="R250" si="772">SUM(R251:R254)</f>
        <v>0</v>
      </c>
      <c r="S250" s="115">
        <f>SUM(M250, N250, P250, R250)</f>
        <v>0</v>
      </c>
      <c r="T250" s="116">
        <f t="shared" ref="T250" si="773">SUM(T251:T254)</f>
        <v>0</v>
      </c>
      <c r="U250" s="116">
        <f>SUM(M250, N250, P250, R250, T250)</f>
        <v>0</v>
      </c>
      <c r="V250" s="116">
        <f>SUM(V251:V254)</f>
        <v>0</v>
      </c>
      <c r="W250" s="116">
        <f>SUM(R250, T250, V250)</f>
        <v>0</v>
      </c>
      <c r="X250" s="116">
        <f t="shared" ref="X250" si="774">SUM(X251:X254)</f>
        <v>0</v>
      </c>
      <c r="Y250" s="116">
        <f>SUM(M250, N250, P250, R250, T250, V250, X250)</f>
        <v>0</v>
      </c>
      <c r="Z250" s="116">
        <f t="shared" ref="Z250" si="775">SUM(Z251:Z254)</f>
        <v>0</v>
      </c>
      <c r="AA250" s="116">
        <f>SUM(M250, N250, P250, R250, T250, V250, X250, Z250)</f>
        <v>0</v>
      </c>
      <c r="AB250" s="116">
        <f t="shared" ref="AB250" si="776">SUM(AB251:AB254)</f>
        <v>0</v>
      </c>
      <c r="AC250" s="116">
        <f>SUM(X250, Z250, AB250)</f>
        <v>0</v>
      </c>
      <c r="AD250" s="116">
        <f>SUM(M250, N250, P250, R250, T250, V250, X250, Z250, AB250)</f>
        <v>0</v>
      </c>
      <c r="AE250" s="116">
        <f t="shared" ref="AE250" si="777">SUM(AE251:AE254)</f>
        <v>0</v>
      </c>
      <c r="AF250" s="116">
        <f>SUM(M250, N250, P250, R250, T250, V250, X250, Z250, AB250, AE250)</f>
        <v>0</v>
      </c>
      <c r="AG250" s="116">
        <f t="shared" ref="AG250" si="778">SUM(AG251:AG254)</f>
        <v>0</v>
      </c>
      <c r="AH250" s="116">
        <f>SUM(M250, N250, P250, R250, T250, V250, X250, Z250, AB250, AE250, AG250)</f>
        <v>0</v>
      </c>
      <c r="AI250" s="116">
        <f t="shared" ref="AI250" si="779">SUM(AI251:AI254)</f>
        <v>0</v>
      </c>
      <c r="AJ250" s="117">
        <f>SUM(AE250, AG250, AI250)</f>
        <v>0</v>
      </c>
    </row>
    <row r="251" spans="2:36" ht="13.5" hidden="1" customHeight="1" thickTop="1" thickBot="1" x14ac:dyDescent="0.25">
      <c r="B251" s="332"/>
      <c r="C251" s="335"/>
      <c r="D251" s="112" t="s">
        <v>26</v>
      </c>
      <c r="E251" s="309"/>
      <c r="J251" s="115">
        <f t="shared" ref="J251:J254" si="780">SUM(M251, N251, P251, R251, T251, V251, X251, Z251, AB251, AE251, AG251, AI251)</f>
        <v>0</v>
      </c>
      <c r="K251" s="116">
        <f t="shared" ref="K251:K254" si="781">SUM(M251, N251, P251, R251, T251, V251)</f>
        <v>0</v>
      </c>
      <c r="L251" s="116">
        <f t="shared" ref="L251:L254" si="782">SUM(X251, Z251, AB251, AE251, AG251, AI251)</f>
        <v>0</v>
      </c>
      <c r="M251" s="119">
        <f>SUM(M262, M272)</f>
        <v>0</v>
      </c>
      <c r="N251" s="119">
        <f>SUM(N262, N272)</f>
        <v>0</v>
      </c>
      <c r="O251" s="116">
        <f t="shared" ref="O251:O254" si="783">SUM(M251, N251)</f>
        <v>0</v>
      </c>
      <c r="P251" s="119">
        <f>SUM(P262, P272)</f>
        <v>0</v>
      </c>
      <c r="Q251" s="116">
        <f t="shared" ref="Q251:Q254" si="784">SUM(M251, N251, P251)</f>
        <v>0</v>
      </c>
      <c r="R251" s="119">
        <f>SUM(R262, R272)</f>
        <v>0</v>
      </c>
      <c r="S251" s="115">
        <f t="shared" ref="S251:S254" si="785">SUM(M251, N251, P251, R251)</f>
        <v>0</v>
      </c>
      <c r="T251" s="119">
        <f>SUM(T262, T272)</f>
        <v>0</v>
      </c>
      <c r="U251" s="116">
        <f t="shared" ref="U251:U254" si="786">SUM(M251, N251, P251, R251, T251)</f>
        <v>0</v>
      </c>
      <c r="V251" s="119">
        <f>SUM(V262, V272)</f>
        <v>0</v>
      </c>
      <c r="W251" s="116">
        <f t="shared" ref="W251:W254" si="787">SUM(R251, T251, V251)</f>
        <v>0</v>
      </c>
      <c r="X251" s="119">
        <f>SUM(X262, X272)</f>
        <v>0</v>
      </c>
      <c r="Y251" s="116">
        <f t="shared" ref="Y251:Y254" si="788">SUM(M251, N251, P251, R251, T251, V251, X251)</f>
        <v>0</v>
      </c>
      <c r="Z251" s="119">
        <f>SUM(Z262, Z272)</f>
        <v>0</v>
      </c>
      <c r="AA251" s="116">
        <f t="shared" ref="AA251:AA254" si="789">SUM(M251, N251, P251, R251, T251, V251, X251, Z251)</f>
        <v>0</v>
      </c>
      <c r="AB251" s="119">
        <f>SUM(AB262, AB272)</f>
        <v>0</v>
      </c>
      <c r="AC251" s="116">
        <f t="shared" ref="AC251:AC254" si="790">SUM(X251, Z251, AB251)</f>
        <v>0</v>
      </c>
      <c r="AD251" s="116">
        <f t="shared" ref="AD251:AD254" si="791">SUM(M251, N251, P251, R251, T251, V251, X251, Z251, AB251)</f>
        <v>0</v>
      </c>
      <c r="AE251" s="119">
        <f>SUM(AE262, AE272)</f>
        <v>0</v>
      </c>
      <c r="AF251" s="116">
        <f t="shared" ref="AF251:AF254" si="792">SUM(M251, N251, P251, R251, T251, V251, X251, Z251, AB251, AE251)</f>
        <v>0</v>
      </c>
      <c r="AG251" s="119">
        <f>SUM(AG262, AG272)</f>
        <v>0</v>
      </c>
      <c r="AH251" s="116">
        <f t="shared" ref="AH251:AH254" si="793">SUM(M251, N251, P251, R251, T251, V251, X251, Z251, AB251, AE251, AG251)</f>
        <v>0</v>
      </c>
      <c r="AI251" s="119">
        <f>SUM(AI262, AI272)</f>
        <v>0</v>
      </c>
      <c r="AJ251" s="117">
        <f t="shared" ref="AJ251:AJ254" si="794">SUM(AE251, AG251, AI251)</f>
        <v>0</v>
      </c>
    </row>
    <row r="252" spans="2:36" ht="13.5" hidden="1" customHeight="1" thickTop="1" thickBot="1" x14ac:dyDescent="0.25">
      <c r="B252" s="332"/>
      <c r="C252" s="335"/>
      <c r="D252" s="110" t="s">
        <v>32</v>
      </c>
      <c r="E252" s="309"/>
      <c r="J252" s="115">
        <f t="shared" si="780"/>
        <v>0</v>
      </c>
      <c r="K252" s="116">
        <f t="shared" si="781"/>
        <v>0</v>
      </c>
      <c r="L252" s="116">
        <f t="shared" si="782"/>
        <v>0</v>
      </c>
      <c r="M252" s="119">
        <f t="shared" ref="M252:N254" si="795">SUM(M263, M273)</f>
        <v>0</v>
      </c>
      <c r="N252" s="119">
        <f t="shared" si="795"/>
        <v>0</v>
      </c>
      <c r="O252" s="116">
        <f t="shared" si="783"/>
        <v>0</v>
      </c>
      <c r="P252" s="119">
        <f t="shared" ref="P252:P254" si="796">SUM(P263, P273)</f>
        <v>0</v>
      </c>
      <c r="Q252" s="116">
        <f t="shared" si="784"/>
        <v>0</v>
      </c>
      <c r="R252" s="119">
        <f t="shared" ref="R252:R254" si="797">SUM(R263, R273)</f>
        <v>0</v>
      </c>
      <c r="S252" s="115">
        <f t="shared" si="785"/>
        <v>0</v>
      </c>
      <c r="T252" s="119">
        <f t="shared" ref="T252:T254" si="798">SUM(T263, T273)</f>
        <v>0</v>
      </c>
      <c r="U252" s="116">
        <f t="shared" si="786"/>
        <v>0</v>
      </c>
      <c r="V252" s="119">
        <f t="shared" ref="V252:V254" si="799">SUM(V263, V273)</f>
        <v>0</v>
      </c>
      <c r="W252" s="116">
        <f t="shared" si="787"/>
        <v>0</v>
      </c>
      <c r="X252" s="119">
        <f t="shared" ref="X252:X254" si="800">SUM(X263, X273)</f>
        <v>0</v>
      </c>
      <c r="Y252" s="116">
        <f t="shared" si="788"/>
        <v>0</v>
      </c>
      <c r="Z252" s="119">
        <f t="shared" ref="Z252:Z254" si="801">SUM(Z263, Z273)</f>
        <v>0</v>
      </c>
      <c r="AA252" s="116">
        <f t="shared" si="789"/>
        <v>0</v>
      </c>
      <c r="AB252" s="119">
        <f t="shared" ref="AB252:AB254" si="802">SUM(AB263, AB273)</f>
        <v>0</v>
      </c>
      <c r="AC252" s="116">
        <f t="shared" si="790"/>
        <v>0</v>
      </c>
      <c r="AD252" s="116">
        <f t="shared" si="791"/>
        <v>0</v>
      </c>
      <c r="AE252" s="119">
        <f t="shared" ref="AE252:AE254" si="803">SUM(AE263, AE273)</f>
        <v>0</v>
      </c>
      <c r="AF252" s="116">
        <f t="shared" si="792"/>
        <v>0</v>
      </c>
      <c r="AG252" s="119">
        <f t="shared" ref="AG252:AG254" si="804">SUM(AG263, AG273)</f>
        <v>0</v>
      </c>
      <c r="AH252" s="116">
        <f t="shared" si="793"/>
        <v>0</v>
      </c>
      <c r="AI252" s="119">
        <f t="shared" ref="AI252:AI254" si="805">SUM(AI263, AI273)</f>
        <v>0</v>
      </c>
      <c r="AJ252" s="117">
        <f t="shared" si="794"/>
        <v>0</v>
      </c>
    </row>
    <row r="253" spans="2:36" ht="13.5" hidden="1" customHeight="1" thickTop="1" thickBot="1" x14ac:dyDescent="0.25">
      <c r="B253" s="332"/>
      <c r="C253" s="335"/>
      <c r="D253" s="110" t="s">
        <v>33</v>
      </c>
      <c r="E253" s="309"/>
      <c r="J253" s="115">
        <f t="shared" si="780"/>
        <v>0</v>
      </c>
      <c r="K253" s="116">
        <f t="shared" si="781"/>
        <v>0</v>
      </c>
      <c r="L253" s="116">
        <f t="shared" si="782"/>
        <v>0</v>
      </c>
      <c r="M253" s="119">
        <f t="shared" si="795"/>
        <v>0</v>
      </c>
      <c r="N253" s="119">
        <f t="shared" si="795"/>
        <v>0</v>
      </c>
      <c r="O253" s="116">
        <f t="shared" si="783"/>
        <v>0</v>
      </c>
      <c r="P253" s="119">
        <f t="shared" si="796"/>
        <v>0</v>
      </c>
      <c r="Q253" s="116">
        <f t="shared" si="784"/>
        <v>0</v>
      </c>
      <c r="R253" s="119">
        <f t="shared" si="797"/>
        <v>0</v>
      </c>
      <c r="S253" s="115">
        <f t="shared" si="785"/>
        <v>0</v>
      </c>
      <c r="T253" s="119">
        <f t="shared" si="798"/>
        <v>0</v>
      </c>
      <c r="U253" s="116">
        <f t="shared" si="786"/>
        <v>0</v>
      </c>
      <c r="V253" s="119">
        <f t="shared" si="799"/>
        <v>0</v>
      </c>
      <c r="W253" s="116">
        <f t="shared" si="787"/>
        <v>0</v>
      </c>
      <c r="X253" s="119">
        <f t="shared" si="800"/>
        <v>0</v>
      </c>
      <c r="Y253" s="116">
        <f t="shared" si="788"/>
        <v>0</v>
      </c>
      <c r="Z253" s="119">
        <f t="shared" si="801"/>
        <v>0</v>
      </c>
      <c r="AA253" s="116">
        <f t="shared" si="789"/>
        <v>0</v>
      </c>
      <c r="AB253" s="119">
        <f t="shared" si="802"/>
        <v>0</v>
      </c>
      <c r="AC253" s="116">
        <f t="shared" si="790"/>
        <v>0</v>
      </c>
      <c r="AD253" s="116">
        <f t="shared" si="791"/>
        <v>0</v>
      </c>
      <c r="AE253" s="119">
        <f t="shared" si="803"/>
        <v>0</v>
      </c>
      <c r="AF253" s="116">
        <f t="shared" si="792"/>
        <v>0</v>
      </c>
      <c r="AG253" s="119">
        <f t="shared" si="804"/>
        <v>0</v>
      </c>
      <c r="AH253" s="116">
        <f t="shared" si="793"/>
        <v>0</v>
      </c>
      <c r="AI253" s="119">
        <f t="shared" si="805"/>
        <v>0</v>
      </c>
      <c r="AJ253" s="117">
        <f t="shared" si="794"/>
        <v>0</v>
      </c>
    </row>
    <row r="254" spans="2:36" ht="14.25" hidden="1" thickTop="1" thickBot="1" x14ac:dyDescent="0.25">
      <c r="B254" s="333"/>
      <c r="C254" s="336"/>
      <c r="D254" s="111" t="s">
        <v>27</v>
      </c>
      <c r="E254" s="310"/>
      <c r="J254" s="120">
        <f t="shared" si="780"/>
        <v>0</v>
      </c>
      <c r="K254" s="121">
        <f t="shared" si="781"/>
        <v>0</v>
      </c>
      <c r="L254" s="121">
        <f t="shared" si="782"/>
        <v>0</v>
      </c>
      <c r="M254" s="64">
        <f t="shared" si="795"/>
        <v>0</v>
      </c>
      <c r="N254" s="64">
        <f t="shared" si="795"/>
        <v>0</v>
      </c>
      <c r="O254" s="121">
        <f t="shared" si="783"/>
        <v>0</v>
      </c>
      <c r="P254" s="64">
        <f t="shared" si="796"/>
        <v>0</v>
      </c>
      <c r="Q254" s="121">
        <f t="shared" si="784"/>
        <v>0</v>
      </c>
      <c r="R254" s="64">
        <f t="shared" si="797"/>
        <v>0</v>
      </c>
      <c r="S254" s="120">
        <f t="shared" si="785"/>
        <v>0</v>
      </c>
      <c r="T254" s="64">
        <f t="shared" si="798"/>
        <v>0</v>
      </c>
      <c r="U254" s="121">
        <f t="shared" si="786"/>
        <v>0</v>
      </c>
      <c r="V254" s="64">
        <f t="shared" si="799"/>
        <v>0</v>
      </c>
      <c r="W254" s="121">
        <f t="shared" si="787"/>
        <v>0</v>
      </c>
      <c r="X254" s="64">
        <f t="shared" si="800"/>
        <v>0</v>
      </c>
      <c r="Y254" s="121">
        <f t="shared" si="788"/>
        <v>0</v>
      </c>
      <c r="Z254" s="64">
        <f t="shared" si="801"/>
        <v>0</v>
      </c>
      <c r="AA254" s="121">
        <f t="shared" si="789"/>
        <v>0</v>
      </c>
      <c r="AB254" s="64">
        <f t="shared" si="802"/>
        <v>0</v>
      </c>
      <c r="AC254" s="121">
        <f t="shared" si="790"/>
        <v>0</v>
      </c>
      <c r="AD254" s="121">
        <f t="shared" si="791"/>
        <v>0</v>
      </c>
      <c r="AE254" s="64">
        <f t="shared" si="803"/>
        <v>0</v>
      </c>
      <c r="AF254" s="121">
        <f t="shared" si="792"/>
        <v>0</v>
      </c>
      <c r="AG254" s="64">
        <f t="shared" si="804"/>
        <v>0</v>
      </c>
      <c r="AH254" s="121">
        <f t="shared" si="793"/>
        <v>0</v>
      </c>
      <c r="AI254" s="64">
        <f t="shared" si="805"/>
        <v>0</v>
      </c>
      <c r="AJ254" s="194">
        <f t="shared" si="794"/>
        <v>0</v>
      </c>
    </row>
    <row r="255" spans="2:36" ht="13.5" hidden="1" thickBot="1" x14ac:dyDescent="0.25">
      <c r="B255" s="16"/>
      <c r="C255" s="90" t="s">
        <v>54</v>
      </c>
      <c r="J255" s="323"/>
      <c r="K255" s="324"/>
      <c r="L255" s="324"/>
      <c r="M255" s="324"/>
      <c r="N255" s="324"/>
      <c r="O255" s="324"/>
      <c r="P255" s="324"/>
      <c r="Q255" s="324"/>
      <c r="R255" s="324"/>
      <c r="S255" s="324"/>
      <c r="T255" s="324"/>
      <c r="U255" s="324"/>
      <c r="V255" s="324"/>
      <c r="W255" s="324"/>
      <c r="X255" s="324"/>
      <c r="Y255" s="324"/>
      <c r="Z255" s="324"/>
      <c r="AA255" s="324"/>
      <c r="AB255" s="324"/>
      <c r="AC255" s="324"/>
      <c r="AD255" s="324"/>
      <c r="AE255" s="324"/>
      <c r="AF255" s="324"/>
      <c r="AG255" s="324"/>
      <c r="AH255" s="324"/>
      <c r="AI255" s="324"/>
      <c r="AJ255" s="324"/>
    </row>
    <row r="256" spans="2:36" ht="13.5" hidden="1" thickBot="1" x14ac:dyDescent="0.25">
      <c r="B256" s="325" t="s">
        <v>87</v>
      </c>
      <c r="C256" s="314" t="s">
        <v>84</v>
      </c>
      <c r="D256" s="109" t="s">
        <v>30</v>
      </c>
      <c r="E256" s="308" t="s">
        <v>31</v>
      </c>
      <c r="J256" s="34">
        <f>SUM(M256, N256, P256, R256, T256, V256, X256, Z256, AB256, AE256, AG256, AI256)/12</f>
        <v>0</v>
      </c>
      <c r="K256" s="34">
        <f>SUM(M256, N256, P256, R256, T256, V256)/6</f>
        <v>0</v>
      </c>
      <c r="L256" s="34">
        <f>SUM(X256, Z256, AB256, AE256, AG256, AI256)/6</f>
        <v>0</v>
      </c>
      <c r="M256" s="25">
        <f>SUM(M257:M260)</f>
        <v>0</v>
      </c>
      <c r="N256" s="25">
        <f>SUM(N257:N260)</f>
        <v>0</v>
      </c>
      <c r="O256" s="34">
        <f>SUM(M256, N256)/2</f>
        <v>0</v>
      </c>
      <c r="P256" s="25">
        <f t="shared" ref="P256:AI256" si="806">SUM(P257:P260)</f>
        <v>0</v>
      </c>
      <c r="Q256" s="34">
        <f>SUM(M256, N256, P256)/3</f>
        <v>0</v>
      </c>
      <c r="R256" s="25">
        <f t="shared" si="806"/>
        <v>0</v>
      </c>
      <c r="S256" s="34">
        <f>SUM(M256, N256, P256, R256)/4</f>
        <v>0</v>
      </c>
      <c r="T256" s="25">
        <f>SUM(T257:T260)</f>
        <v>0</v>
      </c>
      <c r="U256" s="34">
        <f>SUM(M256, N256, P256, R256, T256)/5</f>
        <v>0</v>
      </c>
      <c r="V256" s="25">
        <f t="shared" si="806"/>
        <v>0</v>
      </c>
      <c r="W256" s="34">
        <f>SUM(R256, T256, V256)/3</f>
        <v>0</v>
      </c>
      <c r="X256" s="25">
        <f t="shared" si="806"/>
        <v>0</v>
      </c>
      <c r="Y256" s="34">
        <f>SUM(M256, N256, P256, R256, T256, V256, X256)/7</f>
        <v>0</v>
      </c>
      <c r="Z256" s="25">
        <f t="shared" si="806"/>
        <v>0</v>
      </c>
      <c r="AA256" s="34">
        <f>SUM(M256, N256, P256, R256, T256, V256, X256, Z256)/8</f>
        <v>0</v>
      </c>
      <c r="AB256" s="25">
        <f t="shared" si="806"/>
        <v>0</v>
      </c>
      <c r="AC256" s="34">
        <f>SUM(X256, Z256, AB256)/3</f>
        <v>0</v>
      </c>
      <c r="AD256" s="34">
        <f>SUM(M256, N256, P256, R256, T256, V256, X256, Z256, AB256)/9</f>
        <v>0</v>
      </c>
      <c r="AE256" s="25">
        <f t="shared" si="806"/>
        <v>0</v>
      </c>
      <c r="AF256" s="34">
        <f>SUM(M256, N256, P256, R256, T256, V256, X256, Z256, AB256, AE256)/10</f>
        <v>0</v>
      </c>
      <c r="AG256" s="25">
        <f t="shared" si="806"/>
        <v>0</v>
      </c>
      <c r="AH256" s="34">
        <f>SUM(M256, N256, P256, R256, T256, V256, X256, Z256, AB256, AE256, AG256)/11</f>
        <v>0</v>
      </c>
      <c r="AI256" s="25">
        <f t="shared" si="806"/>
        <v>0</v>
      </c>
      <c r="AJ256" s="191">
        <f>SUM(AE256, AG256, AI256)/3</f>
        <v>0</v>
      </c>
    </row>
    <row r="257" spans="2:36" ht="13.5" hidden="1" customHeight="1" thickTop="1" x14ac:dyDescent="0.2">
      <c r="B257" s="326"/>
      <c r="C257" s="315"/>
      <c r="D257" s="99" t="s">
        <v>26</v>
      </c>
      <c r="E257" s="309"/>
      <c r="J257" s="35">
        <f t="shared" ref="J257:J260" si="807">SUM(M257, N257, P257, R257, T257, V257, X257, Z257, AB257, AE257, AG257, AI257)/12</f>
        <v>0</v>
      </c>
      <c r="K257" s="35">
        <f t="shared" ref="K257:K260" si="808">SUM(M257, N257, P257, R257, T257, V257)/6</f>
        <v>0</v>
      </c>
      <c r="L257" s="35">
        <f t="shared" ref="L257:L260" si="809">SUM(X257, Z257, AB257, AE257, AG257, AI257)/6</f>
        <v>0</v>
      </c>
      <c r="M257" s="26"/>
      <c r="N257" s="26"/>
      <c r="O257" s="35">
        <f t="shared" ref="O257:O260" si="810">SUM(M257, N257)/2</f>
        <v>0</v>
      </c>
      <c r="P257" s="26"/>
      <c r="Q257" s="35">
        <f t="shared" ref="Q257:Q260" si="811">SUM(M257, N257, P257)/3</f>
        <v>0</v>
      </c>
      <c r="R257" s="26"/>
      <c r="S257" s="35">
        <f t="shared" ref="S257:S260" si="812">SUM(M257, N257, P257, R257)/4</f>
        <v>0</v>
      </c>
      <c r="T257" s="26"/>
      <c r="U257" s="35">
        <f t="shared" ref="U257:U260" si="813">SUM(M257, N257, P257, R257, T257)/5</f>
        <v>0</v>
      </c>
      <c r="V257" s="26"/>
      <c r="W257" s="35">
        <f t="shared" ref="W257:W260" si="814">SUM(R257, T257, V257)/3</f>
        <v>0</v>
      </c>
      <c r="X257" s="26"/>
      <c r="Y257" s="35">
        <f t="shared" ref="Y257:Y260" si="815">SUM(M257, N257, P257, R257, T257, V257, X257)/7</f>
        <v>0</v>
      </c>
      <c r="Z257" s="26"/>
      <c r="AA257" s="35">
        <f t="shared" ref="AA257:AA260" si="816">SUM(M257, N257, P257, R257, T257, V257, X257, Z257)/8</f>
        <v>0</v>
      </c>
      <c r="AB257" s="26"/>
      <c r="AC257" s="35">
        <f t="shared" ref="AC257:AC260" si="817">SUM(X257, Z257, AB257)/3</f>
        <v>0</v>
      </c>
      <c r="AD257" s="35">
        <f t="shared" ref="AD257:AD260" si="818">SUM(M257, N257, P257, R257, T257, V257, X257, Z257, AB257)/9</f>
        <v>0</v>
      </c>
      <c r="AE257" s="26"/>
      <c r="AF257" s="35">
        <f t="shared" ref="AF257:AF260" si="819">SUM(M257, N257, P257, R257, T257, V257, X257, Z257, AB257, AE257)/10</f>
        <v>0</v>
      </c>
      <c r="AG257" s="26"/>
      <c r="AH257" s="35">
        <f t="shared" ref="AH257:AH260" si="820">SUM(M257, N257, P257, R257, T257, V257, X257, Z257, AB257, AE257, AG257)/11</f>
        <v>0</v>
      </c>
      <c r="AI257" s="26"/>
      <c r="AJ257" s="192">
        <f t="shared" ref="AJ257:AJ260" si="821">SUM(AE257, AG257, AI257)/3</f>
        <v>0</v>
      </c>
    </row>
    <row r="258" spans="2:36" ht="13.5" hidden="1" customHeight="1" x14ac:dyDescent="0.2">
      <c r="B258" s="326"/>
      <c r="C258" s="315"/>
      <c r="D258" s="110" t="s">
        <v>32</v>
      </c>
      <c r="E258" s="309"/>
      <c r="J258" s="35">
        <f t="shared" si="807"/>
        <v>0</v>
      </c>
      <c r="K258" s="35">
        <f t="shared" si="808"/>
        <v>0</v>
      </c>
      <c r="L258" s="35">
        <f t="shared" si="809"/>
        <v>0</v>
      </c>
      <c r="M258" s="26"/>
      <c r="N258" s="26"/>
      <c r="O258" s="35">
        <f t="shared" si="810"/>
        <v>0</v>
      </c>
      <c r="P258" s="26"/>
      <c r="Q258" s="35">
        <f t="shared" si="811"/>
        <v>0</v>
      </c>
      <c r="R258" s="26"/>
      <c r="S258" s="35">
        <f t="shared" si="812"/>
        <v>0</v>
      </c>
      <c r="T258" s="26"/>
      <c r="U258" s="35">
        <f t="shared" si="813"/>
        <v>0</v>
      </c>
      <c r="V258" s="26"/>
      <c r="W258" s="35">
        <f t="shared" si="814"/>
        <v>0</v>
      </c>
      <c r="X258" s="26"/>
      <c r="Y258" s="35">
        <f t="shared" si="815"/>
        <v>0</v>
      </c>
      <c r="Z258" s="26"/>
      <c r="AA258" s="35">
        <f t="shared" si="816"/>
        <v>0</v>
      </c>
      <c r="AB258" s="26"/>
      <c r="AC258" s="35">
        <f t="shared" si="817"/>
        <v>0</v>
      </c>
      <c r="AD258" s="35">
        <f t="shared" si="818"/>
        <v>0</v>
      </c>
      <c r="AE258" s="26"/>
      <c r="AF258" s="35">
        <f t="shared" si="819"/>
        <v>0</v>
      </c>
      <c r="AG258" s="26"/>
      <c r="AH258" s="35">
        <f t="shared" si="820"/>
        <v>0</v>
      </c>
      <c r="AI258" s="26"/>
      <c r="AJ258" s="192">
        <f t="shared" si="821"/>
        <v>0</v>
      </c>
    </row>
    <row r="259" spans="2:36" hidden="1" x14ac:dyDescent="0.2">
      <c r="B259" s="326"/>
      <c r="C259" s="315"/>
      <c r="D259" s="110" t="s">
        <v>33</v>
      </c>
      <c r="E259" s="309"/>
      <c r="J259" s="35">
        <f t="shared" si="807"/>
        <v>0</v>
      </c>
      <c r="K259" s="35">
        <f t="shared" si="808"/>
        <v>0</v>
      </c>
      <c r="L259" s="35">
        <f t="shared" si="809"/>
        <v>0</v>
      </c>
      <c r="M259" s="26"/>
      <c r="N259" s="26"/>
      <c r="O259" s="35">
        <f t="shared" si="810"/>
        <v>0</v>
      </c>
      <c r="P259" s="26"/>
      <c r="Q259" s="35">
        <f t="shared" si="811"/>
        <v>0</v>
      </c>
      <c r="R259" s="26"/>
      <c r="S259" s="35">
        <f t="shared" si="812"/>
        <v>0</v>
      </c>
      <c r="T259" s="26"/>
      <c r="U259" s="35">
        <f t="shared" si="813"/>
        <v>0</v>
      </c>
      <c r="V259" s="26"/>
      <c r="W259" s="35">
        <f t="shared" si="814"/>
        <v>0</v>
      </c>
      <c r="X259" s="26"/>
      <c r="Y259" s="35">
        <f t="shared" si="815"/>
        <v>0</v>
      </c>
      <c r="Z259" s="26"/>
      <c r="AA259" s="35">
        <f t="shared" si="816"/>
        <v>0</v>
      </c>
      <c r="AB259" s="26"/>
      <c r="AC259" s="35">
        <f t="shared" si="817"/>
        <v>0</v>
      </c>
      <c r="AD259" s="35">
        <f t="shared" si="818"/>
        <v>0</v>
      </c>
      <c r="AE259" s="26"/>
      <c r="AF259" s="35">
        <f t="shared" si="819"/>
        <v>0</v>
      </c>
      <c r="AG259" s="26"/>
      <c r="AH259" s="35">
        <f t="shared" si="820"/>
        <v>0</v>
      </c>
      <c r="AI259" s="26"/>
      <c r="AJ259" s="192">
        <f t="shared" si="821"/>
        <v>0</v>
      </c>
    </row>
    <row r="260" spans="2:36" ht="13.5" hidden="1" thickBot="1" x14ac:dyDescent="0.25">
      <c r="B260" s="326"/>
      <c r="C260" s="316"/>
      <c r="D260" s="111" t="s">
        <v>27</v>
      </c>
      <c r="E260" s="310"/>
      <c r="J260" s="35">
        <f t="shared" si="807"/>
        <v>0</v>
      </c>
      <c r="K260" s="35">
        <f t="shared" si="808"/>
        <v>0</v>
      </c>
      <c r="L260" s="35">
        <f t="shared" si="809"/>
        <v>0</v>
      </c>
      <c r="M260" s="26"/>
      <c r="N260" s="26"/>
      <c r="O260" s="35">
        <f t="shared" si="810"/>
        <v>0</v>
      </c>
      <c r="P260" s="26"/>
      <c r="Q260" s="35">
        <f t="shared" si="811"/>
        <v>0</v>
      </c>
      <c r="R260" s="26"/>
      <c r="S260" s="35">
        <f t="shared" si="812"/>
        <v>0</v>
      </c>
      <c r="T260" s="26"/>
      <c r="U260" s="35">
        <f t="shared" si="813"/>
        <v>0</v>
      </c>
      <c r="V260" s="26"/>
      <c r="W260" s="35">
        <f t="shared" si="814"/>
        <v>0</v>
      </c>
      <c r="X260" s="26"/>
      <c r="Y260" s="35">
        <f t="shared" si="815"/>
        <v>0</v>
      </c>
      <c r="Z260" s="26"/>
      <c r="AA260" s="35">
        <f t="shared" si="816"/>
        <v>0</v>
      </c>
      <c r="AB260" s="26"/>
      <c r="AC260" s="35">
        <f t="shared" si="817"/>
        <v>0</v>
      </c>
      <c r="AD260" s="35">
        <f t="shared" si="818"/>
        <v>0</v>
      </c>
      <c r="AE260" s="26"/>
      <c r="AF260" s="35">
        <f t="shared" si="819"/>
        <v>0</v>
      </c>
      <c r="AG260" s="26"/>
      <c r="AH260" s="35">
        <f t="shared" si="820"/>
        <v>0</v>
      </c>
      <c r="AI260" s="26"/>
      <c r="AJ260" s="192">
        <f t="shared" si="821"/>
        <v>0</v>
      </c>
    </row>
    <row r="261" spans="2:36" ht="13.5" hidden="1" thickBot="1" x14ac:dyDescent="0.25">
      <c r="B261" s="326"/>
      <c r="C261" s="314" t="s">
        <v>79</v>
      </c>
      <c r="D261" s="109" t="s">
        <v>30</v>
      </c>
      <c r="E261" s="328" t="s">
        <v>35</v>
      </c>
      <c r="J261" s="34">
        <f>SUM(M261, N261, P261, R261, T261, V261, X261, Z261, AB261, AE261, AG261, AI261)</f>
        <v>0</v>
      </c>
      <c r="K261" s="34">
        <f>SUM(M261, N261, P261, R261, T261, V261)</f>
        <v>0</v>
      </c>
      <c r="L261" s="34">
        <f>SUM(X261, Z261, AB261, AE261, AG261, AI261)</f>
        <v>0</v>
      </c>
      <c r="M261" s="25">
        <f>SUM(M262:M265)</f>
        <v>0</v>
      </c>
      <c r="N261" s="25">
        <f t="shared" ref="N261:AI261" si="822">SUM(N262:N265)</f>
        <v>0</v>
      </c>
      <c r="O261" s="34">
        <f>SUM(M261, N261)</f>
        <v>0</v>
      </c>
      <c r="P261" s="25">
        <f t="shared" si="822"/>
        <v>0</v>
      </c>
      <c r="Q261" s="34">
        <f>SUM(M261, N261, P261)</f>
        <v>0</v>
      </c>
      <c r="R261" s="25">
        <f t="shared" si="822"/>
        <v>0</v>
      </c>
      <c r="S261" s="34">
        <f>SUM(M261, N261, P261, R261)</f>
        <v>0</v>
      </c>
      <c r="T261" s="25">
        <f t="shared" si="822"/>
        <v>0</v>
      </c>
      <c r="U261" s="34">
        <f>SUM(M261, N261, P261, R261, T261)</f>
        <v>0</v>
      </c>
      <c r="V261" s="25">
        <f>SUM(V262:V265)</f>
        <v>0</v>
      </c>
      <c r="W261" s="34">
        <f>SUM(R261, T261, V261)</f>
        <v>0</v>
      </c>
      <c r="X261" s="25">
        <f t="shared" si="822"/>
        <v>0</v>
      </c>
      <c r="Y261" s="34">
        <f>SUM(M261, N261, P261, R261, T261, V261, X261)</f>
        <v>0</v>
      </c>
      <c r="Z261" s="25">
        <f t="shared" si="822"/>
        <v>0</v>
      </c>
      <c r="AA261" s="34">
        <f>SUM(M261, N261, P261, R261, T261, V261, X261, Z261)</f>
        <v>0</v>
      </c>
      <c r="AB261" s="25">
        <f t="shared" si="822"/>
        <v>0</v>
      </c>
      <c r="AC261" s="34">
        <f>SUM(X261, Z261, AB261)</f>
        <v>0</v>
      </c>
      <c r="AD261" s="34">
        <f>SUM(M261, N261, P261, R261, T261, V261, X261, Z261, AB261)</f>
        <v>0</v>
      </c>
      <c r="AE261" s="25">
        <f t="shared" si="822"/>
        <v>0</v>
      </c>
      <c r="AF261" s="34">
        <f>SUM(M261, N261, P261, R261, T261, V261, X261, Z261, AB261, AE261)</f>
        <v>0</v>
      </c>
      <c r="AG261" s="25">
        <f t="shared" si="822"/>
        <v>0</v>
      </c>
      <c r="AH261" s="34">
        <f>SUM(M261, N261, P261, R261, T261, V261, X261, Z261, AB261, AE261, AG261)</f>
        <v>0</v>
      </c>
      <c r="AI261" s="25">
        <f t="shared" si="822"/>
        <v>0</v>
      </c>
      <c r="AJ261" s="191">
        <f>SUM(AE261, AG261, AI261)</f>
        <v>0</v>
      </c>
    </row>
    <row r="262" spans="2:36" ht="13.5" hidden="1" customHeight="1" thickTop="1" x14ac:dyDescent="0.2">
      <c r="B262" s="326"/>
      <c r="C262" s="315"/>
      <c r="D262" s="99" t="s">
        <v>26</v>
      </c>
      <c r="E262" s="329"/>
      <c r="J262" s="35">
        <f t="shared" ref="J262:J265" si="823">SUM(M262, N262, P262, R262, T262, V262, X262, Z262, AB262, AE262, AG262, AI262)</f>
        <v>0</v>
      </c>
      <c r="K262" s="35">
        <f t="shared" ref="K262:K265" si="824">SUM(M262, N262, P262, R262, T262, V262)</f>
        <v>0</v>
      </c>
      <c r="L262" s="35">
        <f t="shared" ref="L262:L265" si="825">SUM(X262, Z262, AB262, AE262, AG262, AI262)</f>
        <v>0</v>
      </c>
      <c r="M262" s="26"/>
      <c r="N262" s="26"/>
      <c r="O262" s="35">
        <f t="shared" ref="O262:O265" si="826">SUM(M262, N262)</f>
        <v>0</v>
      </c>
      <c r="P262" s="26"/>
      <c r="Q262" s="35">
        <f t="shared" ref="Q262:Q265" si="827">SUM(M262, N262, P262)</f>
        <v>0</v>
      </c>
      <c r="R262" s="26"/>
      <c r="S262" s="35">
        <f t="shared" ref="S262:S265" si="828">SUM(M262, N262, P262, R262)</f>
        <v>0</v>
      </c>
      <c r="T262" s="26"/>
      <c r="U262" s="35">
        <f t="shared" ref="U262:U265" si="829">SUM(M262, N262, P262, R262, T262)</f>
        <v>0</v>
      </c>
      <c r="V262" s="26"/>
      <c r="W262" s="35">
        <f t="shared" ref="W262:W265" si="830">SUM(R262, T262, V262)</f>
        <v>0</v>
      </c>
      <c r="X262" s="26"/>
      <c r="Y262" s="35">
        <f t="shared" ref="Y262:Y265" si="831">SUM(M262, N262, P262, R262, T262, V262, X262)</f>
        <v>0</v>
      </c>
      <c r="Z262" s="26"/>
      <c r="AA262" s="35">
        <f t="shared" ref="AA262:AA265" si="832">SUM(M262, N262, P262, R262, T262, V262, X262, Z262)</f>
        <v>0</v>
      </c>
      <c r="AB262" s="26"/>
      <c r="AC262" s="35">
        <f t="shared" ref="AC262:AC265" si="833">SUM(X262, Z262, AB262)</f>
        <v>0</v>
      </c>
      <c r="AD262" s="35">
        <f t="shared" ref="AD262:AD265" si="834">SUM(M262, N262, P262, R262, T262, V262, X262, Z262, AB262)</f>
        <v>0</v>
      </c>
      <c r="AE262" s="26"/>
      <c r="AF262" s="35">
        <f t="shared" ref="AF262:AF265" si="835">SUM(M262, N262, P262, R262, T262, V262, X262, Z262, AB262, AE262)</f>
        <v>0</v>
      </c>
      <c r="AG262" s="26"/>
      <c r="AH262" s="35">
        <f t="shared" ref="AH262:AH265" si="836">SUM(M262, N262, P262, R262, T262, V262, X262, Z262, AB262, AE262, AG262)</f>
        <v>0</v>
      </c>
      <c r="AI262" s="26"/>
      <c r="AJ262" s="192">
        <f t="shared" ref="AJ262:AJ265" si="837">SUM(AE262, AG262, AI262)</f>
        <v>0</v>
      </c>
    </row>
    <row r="263" spans="2:36" ht="13.5" hidden="1" customHeight="1" x14ac:dyDescent="0.2">
      <c r="B263" s="326"/>
      <c r="C263" s="315"/>
      <c r="D263" s="110" t="s">
        <v>32</v>
      </c>
      <c r="E263" s="329"/>
      <c r="J263" s="35">
        <f t="shared" si="823"/>
        <v>0</v>
      </c>
      <c r="K263" s="35">
        <f t="shared" si="824"/>
        <v>0</v>
      </c>
      <c r="L263" s="35">
        <f t="shared" si="825"/>
        <v>0</v>
      </c>
      <c r="M263" s="26"/>
      <c r="N263" s="26"/>
      <c r="O263" s="35">
        <f t="shared" si="826"/>
        <v>0</v>
      </c>
      <c r="P263" s="26"/>
      <c r="Q263" s="35">
        <f t="shared" si="827"/>
        <v>0</v>
      </c>
      <c r="R263" s="26"/>
      <c r="S263" s="35">
        <f t="shared" si="828"/>
        <v>0</v>
      </c>
      <c r="T263" s="26"/>
      <c r="U263" s="35">
        <f t="shared" si="829"/>
        <v>0</v>
      </c>
      <c r="V263" s="26"/>
      <c r="W263" s="35">
        <f t="shared" si="830"/>
        <v>0</v>
      </c>
      <c r="X263" s="26"/>
      <c r="Y263" s="35">
        <f t="shared" si="831"/>
        <v>0</v>
      </c>
      <c r="Z263" s="26"/>
      <c r="AA263" s="35">
        <f t="shared" si="832"/>
        <v>0</v>
      </c>
      <c r="AB263" s="26"/>
      <c r="AC263" s="35">
        <f t="shared" si="833"/>
        <v>0</v>
      </c>
      <c r="AD263" s="35">
        <f t="shared" si="834"/>
        <v>0</v>
      </c>
      <c r="AE263" s="26"/>
      <c r="AF263" s="35">
        <f t="shared" si="835"/>
        <v>0</v>
      </c>
      <c r="AG263" s="26"/>
      <c r="AH263" s="35">
        <f t="shared" si="836"/>
        <v>0</v>
      </c>
      <c r="AI263" s="26"/>
      <c r="AJ263" s="192">
        <f t="shared" si="837"/>
        <v>0</v>
      </c>
    </row>
    <row r="264" spans="2:36" hidden="1" x14ac:dyDescent="0.2">
      <c r="B264" s="326"/>
      <c r="C264" s="315"/>
      <c r="D264" s="110" t="s">
        <v>33</v>
      </c>
      <c r="E264" s="329"/>
      <c r="J264" s="35">
        <f t="shared" si="823"/>
        <v>0</v>
      </c>
      <c r="K264" s="35">
        <f t="shared" si="824"/>
        <v>0</v>
      </c>
      <c r="L264" s="35">
        <f t="shared" si="825"/>
        <v>0</v>
      </c>
      <c r="M264" s="26"/>
      <c r="N264" s="26"/>
      <c r="O264" s="35">
        <f t="shared" si="826"/>
        <v>0</v>
      </c>
      <c r="P264" s="26"/>
      <c r="Q264" s="35">
        <f t="shared" si="827"/>
        <v>0</v>
      </c>
      <c r="R264" s="26"/>
      <c r="S264" s="35">
        <f t="shared" si="828"/>
        <v>0</v>
      </c>
      <c r="T264" s="26"/>
      <c r="U264" s="35">
        <f t="shared" si="829"/>
        <v>0</v>
      </c>
      <c r="V264" s="26"/>
      <c r="W264" s="35">
        <f t="shared" si="830"/>
        <v>0</v>
      </c>
      <c r="X264" s="26"/>
      <c r="Y264" s="35">
        <f t="shared" si="831"/>
        <v>0</v>
      </c>
      <c r="Z264" s="26"/>
      <c r="AA264" s="35">
        <f t="shared" si="832"/>
        <v>0</v>
      </c>
      <c r="AB264" s="26"/>
      <c r="AC264" s="35">
        <f t="shared" si="833"/>
        <v>0</v>
      </c>
      <c r="AD264" s="35">
        <f t="shared" si="834"/>
        <v>0</v>
      </c>
      <c r="AE264" s="26"/>
      <c r="AF264" s="35">
        <f t="shared" si="835"/>
        <v>0</v>
      </c>
      <c r="AG264" s="26"/>
      <c r="AH264" s="35">
        <f t="shared" si="836"/>
        <v>0</v>
      </c>
      <c r="AI264" s="26"/>
      <c r="AJ264" s="192">
        <f t="shared" si="837"/>
        <v>0</v>
      </c>
    </row>
    <row r="265" spans="2:36" ht="13.5" hidden="1" thickBot="1" x14ac:dyDescent="0.25">
      <c r="B265" s="327"/>
      <c r="C265" s="316"/>
      <c r="D265" s="111" t="s">
        <v>27</v>
      </c>
      <c r="E265" s="330"/>
      <c r="J265" s="35">
        <f t="shared" si="823"/>
        <v>0</v>
      </c>
      <c r="K265" s="35">
        <f t="shared" si="824"/>
        <v>0</v>
      </c>
      <c r="L265" s="35">
        <f t="shared" si="825"/>
        <v>0</v>
      </c>
      <c r="M265" s="26"/>
      <c r="N265" s="26"/>
      <c r="O265" s="35">
        <f t="shared" si="826"/>
        <v>0</v>
      </c>
      <c r="P265" s="26"/>
      <c r="Q265" s="35">
        <f t="shared" si="827"/>
        <v>0</v>
      </c>
      <c r="R265" s="26"/>
      <c r="S265" s="35">
        <f t="shared" si="828"/>
        <v>0</v>
      </c>
      <c r="T265" s="26"/>
      <c r="U265" s="35">
        <f t="shared" si="829"/>
        <v>0</v>
      </c>
      <c r="V265" s="26"/>
      <c r="W265" s="35">
        <f t="shared" si="830"/>
        <v>0</v>
      </c>
      <c r="X265" s="26"/>
      <c r="Y265" s="35">
        <f t="shared" si="831"/>
        <v>0</v>
      </c>
      <c r="Z265" s="26"/>
      <c r="AA265" s="35">
        <f t="shared" si="832"/>
        <v>0</v>
      </c>
      <c r="AB265" s="26"/>
      <c r="AC265" s="35">
        <f t="shared" si="833"/>
        <v>0</v>
      </c>
      <c r="AD265" s="35">
        <f t="shared" si="834"/>
        <v>0</v>
      </c>
      <c r="AE265" s="26"/>
      <c r="AF265" s="35">
        <f t="shared" si="835"/>
        <v>0</v>
      </c>
      <c r="AG265" s="26"/>
      <c r="AH265" s="35">
        <f t="shared" si="836"/>
        <v>0</v>
      </c>
      <c r="AI265" s="26"/>
      <c r="AJ265" s="192">
        <f t="shared" si="837"/>
        <v>0</v>
      </c>
    </row>
    <row r="266" spans="2:36" ht="13.5" hidden="1" thickBot="1" x14ac:dyDescent="0.25">
      <c r="B266" s="320" t="s">
        <v>87</v>
      </c>
      <c r="C266" s="314" t="s">
        <v>84</v>
      </c>
      <c r="D266" s="109" t="s">
        <v>30</v>
      </c>
      <c r="E266" s="308" t="s">
        <v>31</v>
      </c>
      <c r="J266" s="34">
        <f>SUM(M266, N266, P266, R266, T266, V266, X266, Z266, AB266, AE266, AG266, AI266)/12</f>
        <v>0</v>
      </c>
      <c r="K266" s="34">
        <f>SUM(M266, N266, P266, R266, T266, V266)/6</f>
        <v>0</v>
      </c>
      <c r="L266" s="34">
        <f>SUM(X266, Z266, AB266, AE266, AG266, AI266)/6</f>
        <v>0</v>
      </c>
      <c r="M266" s="25">
        <f>SUM(M267:M270)</f>
        <v>0</v>
      </c>
      <c r="N266" s="25">
        <f>SUM(N267:N270)</f>
        <v>0</v>
      </c>
      <c r="O266" s="34">
        <f>SUM(M266, N266)/2</f>
        <v>0</v>
      </c>
      <c r="P266" s="25">
        <f t="shared" ref="P266:AI266" si="838">SUM(P267:P270)</f>
        <v>0</v>
      </c>
      <c r="Q266" s="34">
        <f>SUM(M266, N266, P266)/3</f>
        <v>0</v>
      </c>
      <c r="R266" s="25">
        <f t="shared" si="838"/>
        <v>0</v>
      </c>
      <c r="S266" s="34">
        <f>SUM(M266, N266, P266, R266)/4</f>
        <v>0</v>
      </c>
      <c r="T266" s="25">
        <f>SUM(T267:T270)</f>
        <v>0</v>
      </c>
      <c r="U266" s="34">
        <f>SUM(M266, N266, P266, R266, T266)/5</f>
        <v>0</v>
      </c>
      <c r="V266" s="25">
        <f t="shared" si="838"/>
        <v>0</v>
      </c>
      <c r="W266" s="34">
        <f>SUM(R266, T266, V266)/3</f>
        <v>0</v>
      </c>
      <c r="X266" s="25">
        <f t="shared" si="838"/>
        <v>0</v>
      </c>
      <c r="Y266" s="34">
        <f>SUM(M266, N266, P266, R266, T266, V266, X266)/7</f>
        <v>0</v>
      </c>
      <c r="Z266" s="25">
        <f t="shared" si="838"/>
        <v>0</v>
      </c>
      <c r="AA266" s="34">
        <f>SUM(M266, N266, P266, R266, T266, V266, X266, Z266)/8</f>
        <v>0</v>
      </c>
      <c r="AB266" s="25">
        <f t="shared" si="838"/>
        <v>0</v>
      </c>
      <c r="AC266" s="34">
        <f>SUM(X266, Z266, AB266)/3</f>
        <v>0</v>
      </c>
      <c r="AD266" s="34">
        <f>SUM(M266, N266, P266, R266, T266, V266, X266, Z266, AB266)/9</f>
        <v>0</v>
      </c>
      <c r="AE266" s="25">
        <f t="shared" si="838"/>
        <v>0</v>
      </c>
      <c r="AF266" s="34">
        <f>SUM(M266, N266, P266, R266, T266, V266, X266, Z266, AB266, AE266)/10</f>
        <v>0</v>
      </c>
      <c r="AG266" s="25">
        <f t="shared" si="838"/>
        <v>0</v>
      </c>
      <c r="AH266" s="34">
        <f>SUM(M266, N266, P266, R266, T266, V266, X266, Z266, AB266, AE266, AG266)/11</f>
        <v>0</v>
      </c>
      <c r="AI266" s="25">
        <f t="shared" si="838"/>
        <v>0</v>
      </c>
      <c r="AJ266" s="191">
        <f>SUM(AE266, AG266, AI266)/3</f>
        <v>0</v>
      </c>
    </row>
    <row r="267" spans="2:36" ht="13.5" hidden="1" customHeight="1" thickTop="1" x14ac:dyDescent="0.2">
      <c r="B267" s="321"/>
      <c r="C267" s="315"/>
      <c r="D267" s="112" t="s">
        <v>26</v>
      </c>
      <c r="E267" s="309"/>
      <c r="J267" s="35">
        <f t="shared" ref="J267:J270" si="839">SUM(M267, N267, P267, R267, T267, V267, X267, Z267, AB267, AE267, AG267, AI267)/12</f>
        <v>0</v>
      </c>
      <c r="K267" s="35">
        <f t="shared" ref="K267:K270" si="840">SUM(M267, N267, P267, R267, T267, V267)/6</f>
        <v>0</v>
      </c>
      <c r="L267" s="35">
        <f t="shared" ref="L267:L270" si="841">SUM(X267, Z267, AB267, AE267, AG267, AI267)/6</f>
        <v>0</v>
      </c>
      <c r="M267" s="26"/>
      <c r="N267" s="26"/>
      <c r="O267" s="35">
        <f t="shared" ref="O267:O270" si="842">SUM(M267, N267)/2</f>
        <v>0</v>
      </c>
      <c r="P267" s="26"/>
      <c r="Q267" s="35">
        <f t="shared" ref="Q267:Q270" si="843">SUM(M267, N267, P267)/3</f>
        <v>0</v>
      </c>
      <c r="R267" s="26"/>
      <c r="S267" s="35">
        <f t="shared" ref="S267:S270" si="844">SUM(M267, N267, P267, R267)/4</f>
        <v>0</v>
      </c>
      <c r="T267" s="26"/>
      <c r="U267" s="35">
        <f t="shared" ref="U267:U270" si="845">SUM(M267, N267, P267, R267, T267)/5</f>
        <v>0</v>
      </c>
      <c r="V267" s="26"/>
      <c r="W267" s="35">
        <f t="shared" ref="W267:W270" si="846">SUM(R267, T267, V267)/3</f>
        <v>0</v>
      </c>
      <c r="X267" s="26"/>
      <c r="Y267" s="35">
        <f t="shared" ref="Y267:Y270" si="847">SUM(M267, N267, P267, R267, T267, V267, X267)/7</f>
        <v>0</v>
      </c>
      <c r="Z267" s="26"/>
      <c r="AA267" s="35">
        <f t="shared" ref="AA267:AA270" si="848">SUM(M267, N267, P267, R267, T267, V267, X267, Z267)/8</f>
        <v>0</v>
      </c>
      <c r="AB267" s="26"/>
      <c r="AC267" s="35">
        <f t="shared" ref="AC267:AC270" si="849">SUM(X267, Z267, AB267)/3</f>
        <v>0</v>
      </c>
      <c r="AD267" s="35">
        <f t="shared" ref="AD267:AD270" si="850">SUM(M267, N267, P267, R267, T267, V267, X267, Z267, AB267)/9</f>
        <v>0</v>
      </c>
      <c r="AE267" s="26"/>
      <c r="AF267" s="35">
        <f t="shared" ref="AF267:AF270" si="851">SUM(M267, N267, P267, R267, T267, V267, X267, Z267, AB267, AE267)/10</f>
        <v>0</v>
      </c>
      <c r="AG267" s="26"/>
      <c r="AH267" s="35">
        <f t="shared" ref="AH267:AH270" si="852">SUM(M267, N267, P267, R267, T267, V267, X267, Z267, AB267, AE267, AG267)/11</f>
        <v>0</v>
      </c>
      <c r="AI267" s="26"/>
      <c r="AJ267" s="192">
        <f t="shared" ref="AJ267:AJ270" si="853">SUM(AE267, AG267, AI267)/3</f>
        <v>0</v>
      </c>
    </row>
    <row r="268" spans="2:36" ht="13.5" hidden="1" customHeight="1" x14ac:dyDescent="0.2">
      <c r="B268" s="321"/>
      <c r="C268" s="315"/>
      <c r="D268" s="110" t="s">
        <v>32</v>
      </c>
      <c r="E268" s="309"/>
      <c r="J268" s="35">
        <f t="shared" si="839"/>
        <v>0</v>
      </c>
      <c r="K268" s="35">
        <f t="shared" si="840"/>
        <v>0</v>
      </c>
      <c r="L268" s="35">
        <f t="shared" si="841"/>
        <v>0</v>
      </c>
      <c r="M268" s="26"/>
      <c r="N268" s="26"/>
      <c r="O268" s="35">
        <f t="shared" si="842"/>
        <v>0</v>
      </c>
      <c r="P268" s="26"/>
      <c r="Q268" s="35">
        <f t="shared" si="843"/>
        <v>0</v>
      </c>
      <c r="R268" s="26"/>
      <c r="S268" s="35">
        <f t="shared" si="844"/>
        <v>0</v>
      </c>
      <c r="T268" s="26"/>
      <c r="U268" s="35">
        <f t="shared" si="845"/>
        <v>0</v>
      </c>
      <c r="V268" s="26"/>
      <c r="W268" s="35">
        <f t="shared" si="846"/>
        <v>0</v>
      </c>
      <c r="X268" s="26"/>
      <c r="Y268" s="35">
        <f t="shared" si="847"/>
        <v>0</v>
      </c>
      <c r="Z268" s="26"/>
      <c r="AA268" s="35">
        <f t="shared" si="848"/>
        <v>0</v>
      </c>
      <c r="AB268" s="26"/>
      <c r="AC268" s="35">
        <f t="shared" si="849"/>
        <v>0</v>
      </c>
      <c r="AD268" s="35">
        <f t="shared" si="850"/>
        <v>0</v>
      </c>
      <c r="AE268" s="26"/>
      <c r="AF268" s="35">
        <f t="shared" si="851"/>
        <v>0</v>
      </c>
      <c r="AG268" s="26"/>
      <c r="AH268" s="35">
        <f t="shared" si="852"/>
        <v>0</v>
      </c>
      <c r="AI268" s="26"/>
      <c r="AJ268" s="192">
        <f t="shared" si="853"/>
        <v>0</v>
      </c>
    </row>
    <row r="269" spans="2:36" hidden="1" x14ac:dyDescent="0.2">
      <c r="B269" s="321"/>
      <c r="C269" s="315"/>
      <c r="D269" s="110" t="s">
        <v>33</v>
      </c>
      <c r="E269" s="309"/>
      <c r="J269" s="35">
        <f t="shared" si="839"/>
        <v>0</v>
      </c>
      <c r="K269" s="35">
        <f t="shared" si="840"/>
        <v>0</v>
      </c>
      <c r="L269" s="35">
        <f t="shared" si="841"/>
        <v>0</v>
      </c>
      <c r="M269" s="26"/>
      <c r="N269" s="26"/>
      <c r="O269" s="35">
        <f t="shared" si="842"/>
        <v>0</v>
      </c>
      <c r="P269" s="26"/>
      <c r="Q269" s="35">
        <f t="shared" si="843"/>
        <v>0</v>
      </c>
      <c r="R269" s="26"/>
      <c r="S269" s="35">
        <f t="shared" si="844"/>
        <v>0</v>
      </c>
      <c r="T269" s="26"/>
      <c r="U269" s="35">
        <f t="shared" si="845"/>
        <v>0</v>
      </c>
      <c r="V269" s="26"/>
      <c r="W269" s="35">
        <f t="shared" si="846"/>
        <v>0</v>
      </c>
      <c r="X269" s="26"/>
      <c r="Y269" s="35">
        <f t="shared" si="847"/>
        <v>0</v>
      </c>
      <c r="Z269" s="26"/>
      <c r="AA269" s="35">
        <f t="shared" si="848"/>
        <v>0</v>
      </c>
      <c r="AB269" s="26"/>
      <c r="AC269" s="35">
        <f t="shared" si="849"/>
        <v>0</v>
      </c>
      <c r="AD269" s="35">
        <f t="shared" si="850"/>
        <v>0</v>
      </c>
      <c r="AE269" s="26"/>
      <c r="AF269" s="35">
        <f t="shared" si="851"/>
        <v>0</v>
      </c>
      <c r="AG269" s="26"/>
      <c r="AH269" s="35">
        <f t="shared" si="852"/>
        <v>0</v>
      </c>
      <c r="AI269" s="26"/>
      <c r="AJ269" s="192">
        <f t="shared" si="853"/>
        <v>0</v>
      </c>
    </row>
    <row r="270" spans="2:36" ht="13.5" hidden="1" thickBot="1" x14ac:dyDescent="0.25">
      <c r="B270" s="321"/>
      <c r="C270" s="316"/>
      <c r="D270" s="111" t="s">
        <v>27</v>
      </c>
      <c r="E270" s="310"/>
      <c r="J270" s="35">
        <f t="shared" si="839"/>
        <v>0</v>
      </c>
      <c r="K270" s="35">
        <f t="shared" si="840"/>
        <v>0</v>
      </c>
      <c r="L270" s="35">
        <f t="shared" si="841"/>
        <v>0</v>
      </c>
      <c r="M270" s="26"/>
      <c r="N270" s="26"/>
      <c r="O270" s="35">
        <f t="shared" si="842"/>
        <v>0</v>
      </c>
      <c r="P270" s="26"/>
      <c r="Q270" s="35">
        <f t="shared" si="843"/>
        <v>0</v>
      </c>
      <c r="R270" s="26"/>
      <c r="S270" s="35">
        <f t="shared" si="844"/>
        <v>0</v>
      </c>
      <c r="T270" s="26"/>
      <c r="U270" s="35">
        <f t="shared" si="845"/>
        <v>0</v>
      </c>
      <c r="V270" s="26"/>
      <c r="W270" s="35">
        <f t="shared" si="846"/>
        <v>0</v>
      </c>
      <c r="X270" s="26"/>
      <c r="Y270" s="35">
        <f t="shared" si="847"/>
        <v>0</v>
      </c>
      <c r="Z270" s="26"/>
      <c r="AA270" s="35">
        <f t="shared" si="848"/>
        <v>0</v>
      </c>
      <c r="AB270" s="26"/>
      <c r="AC270" s="35">
        <f t="shared" si="849"/>
        <v>0</v>
      </c>
      <c r="AD270" s="35">
        <f t="shared" si="850"/>
        <v>0</v>
      </c>
      <c r="AE270" s="26"/>
      <c r="AF270" s="35">
        <f t="shared" si="851"/>
        <v>0</v>
      </c>
      <c r="AG270" s="26"/>
      <c r="AH270" s="35">
        <f t="shared" si="852"/>
        <v>0</v>
      </c>
      <c r="AI270" s="26"/>
      <c r="AJ270" s="192">
        <f t="shared" si="853"/>
        <v>0</v>
      </c>
    </row>
    <row r="271" spans="2:36" ht="13.5" hidden="1" thickBot="1" x14ac:dyDescent="0.25">
      <c r="B271" s="321"/>
      <c r="C271" s="314" t="s">
        <v>79</v>
      </c>
      <c r="D271" s="109" t="s">
        <v>30</v>
      </c>
      <c r="E271" s="308" t="s">
        <v>35</v>
      </c>
      <c r="J271" s="34">
        <f>SUM(M271, N271, P271, R271, T271, V271, X271, Z271, AB271, AE271, AG271, AI271)</f>
        <v>0</v>
      </c>
      <c r="K271" s="34">
        <f>SUM(M271, N271, P271, R271, T271, V271)</f>
        <v>0</v>
      </c>
      <c r="L271" s="34">
        <f>SUM(X271, Z271, AB271, AE271, AG271, AI271)</f>
        <v>0</v>
      </c>
      <c r="M271" s="25">
        <f>SUM(M272:M275)</f>
        <v>0</v>
      </c>
      <c r="N271" s="25">
        <f t="shared" ref="N271:AI271" si="854">SUM(N272:N275)</f>
        <v>0</v>
      </c>
      <c r="O271" s="34">
        <f>SUM(M271, N271)</f>
        <v>0</v>
      </c>
      <c r="P271" s="25">
        <f t="shared" si="854"/>
        <v>0</v>
      </c>
      <c r="Q271" s="34">
        <f>SUM(M271, N271, P271)</f>
        <v>0</v>
      </c>
      <c r="R271" s="25">
        <f t="shared" si="854"/>
        <v>0</v>
      </c>
      <c r="S271" s="34">
        <f>SUM(M271, N271, P271, R271)</f>
        <v>0</v>
      </c>
      <c r="T271" s="25">
        <f t="shared" si="854"/>
        <v>0</v>
      </c>
      <c r="U271" s="34">
        <f>SUM(M271, N271, P271, R271, T271)</f>
        <v>0</v>
      </c>
      <c r="V271" s="25">
        <f>SUM(V272:V275)</f>
        <v>0</v>
      </c>
      <c r="W271" s="34">
        <f>SUM(R271, T271, V271)</f>
        <v>0</v>
      </c>
      <c r="X271" s="25">
        <f t="shared" si="854"/>
        <v>0</v>
      </c>
      <c r="Y271" s="34">
        <f>SUM(M271, N271, P271, R271, T271, V271, X271)</f>
        <v>0</v>
      </c>
      <c r="Z271" s="25">
        <f t="shared" si="854"/>
        <v>0</v>
      </c>
      <c r="AA271" s="34">
        <f>SUM(M271, N271, P271, R271, T271, V271, X271, Z271)</f>
        <v>0</v>
      </c>
      <c r="AB271" s="25">
        <f t="shared" si="854"/>
        <v>0</v>
      </c>
      <c r="AC271" s="34">
        <f>SUM(X271, Z271, AB271)</f>
        <v>0</v>
      </c>
      <c r="AD271" s="34">
        <f>SUM(M271, N271, P271, R271, T271, V271, X271, Z271, AB271)</f>
        <v>0</v>
      </c>
      <c r="AE271" s="25">
        <f t="shared" si="854"/>
        <v>0</v>
      </c>
      <c r="AF271" s="34">
        <f>SUM(M271, N271, P271, R271, T271, V271, X271, Z271, AB271, AE271)</f>
        <v>0</v>
      </c>
      <c r="AG271" s="25">
        <f t="shared" si="854"/>
        <v>0</v>
      </c>
      <c r="AH271" s="34">
        <f>SUM(M271, N271, P271, R271, T271, V271, X271, Z271, AB271, AE271, AG271)</f>
        <v>0</v>
      </c>
      <c r="AI271" s="25">
        <f t="shared" si="854"/>
        <v>0</v>
      </c>
      <c r="AJ271" s="191">
        <f>SUM(AE271, AG271, AI271)</f>
        <v>0</v>
      </c>
    </row>
    <row r="272" spans="2:36" ht="13.5" hidden="1" customHeight="1" thickTop="1" x14ac:dyDescent="0.2">
      <c r="B272" s="321"/>
      <c r="C272" s="315"/>
      <c r="D272" s="112" t="s">
        <v>26</v>
      </c>
      <c r="E272" s="309"/>
      <c r="J272" s="35">
        <f t="shared" ref="J272:J275" si="855">SUM(M272, N272, P272, R272, T272, V272, X272, Z272, AB272, AE272, AG272, AI272)</f>
        <v>0</v>
      </c>
      <c r="K272" s="35">
        <f t="shared" ref="K272:K275" si="856">SUM(M272, N272, P272, R272, T272, V272)</f>
        <v>0</v>
      </c>
      <c r="L272" s="35">
        <f t="shared" ref="L272:L275" si="857">SUM(X272, Z272, AB272, AE272, AG272, AI272)</f>
        <v>0</v>
      </c>
      <c r="M272" s="26"/>
      <c r="N272" s="26"/>
      <c r="O272" s="35">
        <f t="shared" ref="O272:O275" si="858">SUM(M272, N272)</f>
        <v>0</v>
      </c>
      <c r="P272" s="26"/>
      <c r="Q272" s="35">
        <f t="shared" ref="Q272:Q275" si="859">SUM(M272, N272, P272)</f>
        <v>0</v>
      </c>
      <c r="R272" s="26"/>
      <c r="S272" s="35">
        <f t="shared" ref="S272:S275" si="860">SUM(M272, N272, P272, R272)</f>
        <v>0</v>
      </c>
      <c r="T272" s="26"/>
      <c r="U272" s="35">
        <f t="shared" ref="U272:U275" si="861">SUM(M272, N272, P272, R272, T272)</f>
        <v>0</v>
      </c>
      <c r="V272" s="26"/>
      <c r="W272" s="35">
        <f t="shared" ref="W272:W275" si="862">SUM(R272, T272, V272)</f>
        <v>0</v>
      </c>
      <c r="X272" s="26"/>
      <c r="Y272" s="35">
        <f t="shared" ref="Y272:Y275" si="863">SUM(M272, N272, P272, R272, T272, V272, X272)</f>
        <v>0</v>
      </c>
      <c r="Z272" s="26"/>
      <c r="AA272" s="35">
        <f t="shared" ref="AA272:AA275" si="864">SUM(M272, N272, P272, R272, T272, V272, X272, Z272)</f>
        <v>0</v>
      </c>
      <c r="AB272" s="26"/>
      <c r="AC272" s="35">
        <f t="shared" ref="AC272:AC275" si="865">SUM(X272, Z272, AB272)</f>
        <v>0</v>
      </c>
      <c r="AD272" s="35">
        <f t="shared" ref="AD272:AD275" si="866">SUM(M272, N272, P272, R272, T272, V272, X272, Z272, AB272)</f>
        <v>0</v>
      </c>
      <c r="AE272" s="26"/>
      <c r="AF272" s="35">
        <f t="shared" ref="AF272:AF275" si="867">SUM(M272, N272, P272, R272, T272, V272, X272, Z272, AB272, AE272)</f>
        <v>0</v>
      </c>
      <c r="AG272" s="26"/>
      <c r="AH272" s="35">
        <f t="shared" ref="AH272:AH275" si="868">SUM(M272, N272, P272, R272, T272, V272, X272, Z272, AB272, AE272, AG272)</f>
        <v>0</v>
      </c>
      <c r="AI272" s="26"/>
      <c r="AJ272" s="192">
        <f t="shared" ref="AJ272:AJ275" si="869">SUM(AE272, AG272, AI272)</f>
        <v>0</v>
      </c>
    </row>
    <row r="273" spans="2:36" ht="13.5" hidden="1" customHeight="1" x14ac:dyDescent="0.2">
      <c r="B273" s="321"/>
      <c r="C273" s="315"/>
      <c r="D273" s="110" t="s">
        <v>32</v>
      </c>
      <c r="E273" s="309"/>
      <c r="J273" s="35">
        <f t="shared" si="855"/>
        <v>0</v>
      </c>
      <c r="K273" s="35">
        <f t="shared" si="856"/>
        <v>0</v>
      </c>
      <c r="L273" s="35">
        <f t="shared" si="857"/>
        <v>0</v>
      </c>
      <c r="M273" s="26"/>
      <c r="N273" s="26"/>
      <c r="O273" s="35">
        <f t="shared" si="858"/>
        <v>0</v>
      </c>
      <c r="P273" s="26"/>
      <c r="Q273" s="35">
        <f t="shared" si="859"/>
        <v>0</v>
      </c>
      <c r="R273" s="26"/>
      <c r="S273" s="35">
        <f t="shared" si="860"/>
        <v>0</v>
      </c>
      <c r="T273" s="26"/>
      <c r="U273" s="35">
        <f t="shared" si="861"/>
        <v>0</v>
      </c>
      <c r="V273" s="26"/>
      <c r="W273" s="35">
        <f t="shared" si="862"/>
        <v>0</v>
      </c>
      <c r="X273" s="26"/>
      <c r="Y273" s="35">
        <f t="shared" si="863"/>
        <v>0</v>
      </c>
      <c r="Z273" s="26"/>
      <c r="AA273" s="35">
        <f t="shared" si="864"/>
        <v>0</v>
      </c>
      <c r="AB273" s="26"/>
      <c r="AC273" s="35">
        <f t="shared" si="865"/>
        <v>0</v>
      </c>
      <c r="AD273" s="35">
        <f t="shared" si="866"/>
        <v>0</v>
      </c>
      <c r="AE273" s="26"/>
      <c r="AF273" s="35">
        <f t="shared" si="867"/>
        <v>0</v>
      </c>
      <c r="AG273" s="26"/>
      <c r="AH273" s="35">
        <f t="shared" si="868"/>
        <v>0</v>
      </c>
      <c r="AI273" s="26"/>
      <c r="AJ273" s="192">
        <f t="shared" si="869"/>
        <v>0</v>
      </c>
    </row>
    <row r="274" spans="2:36" hidden="1" x14ac:dyDescent="0.2">
      <c r="B274" s="321"/>
      <c r="C274" s="315"/>
      <c r="D274" s="110" t="s">
        <v>33</v>
      </c>
      <c r="E274" s="309"/>
      <c r="J274" s="35">
        <f t="shared" si="855"/>
        <v>0</v>
      </c>
      <c r="K274" s="35">
        <f t="shared" si="856"/>
        <v>0</v>
      </c>
      <c r="L274" s="35">
        <f t="shared" si="857"/>
        <v>0</v>
      </c>
      <c r="M274" s="26"/>
      <c r="N274" s="26"/>
      <c r="O274" s="35">
        <f t="shared" si="858"/>
        <v>0</v>
      </c>
      <c r="P274" s="26"/>
      <c r="Q274" s="35">
        <f t="shared" si="859"/>
        <v>0</v>
      </c>
      <c r="R274" s="26"/>
      <c r="S274" s="35">
        <f t="shared" si="860"/>
        <v>0</v>
      </c>
      <c r="T274" s="26"/>
      <c r="U274" s="35">
        <f t="shared" si="861"/>
        <v>0</v>
      </c>
      <c r="V274" s="26"/>
      <c r="W274" s="35">
        <f t="shared" si="862"/>
        <v>0</v>
      </c>
      <c r="X274" s="26"/>
      <c r="Y274" s="35">
        <f t="shared" si="863"/>
        <v>0</v>
      </c>
      <c r="Z274" s="26"/>
      <c r="AA274" s="35">
        <f t="shared" si="864"/>
        <v>0</v>
      </c>
      <c r="AB274" s="26"/>
      <c r="AC274" s="35">
        <f t="shared" si="865"/>
        <v>0</v>
      </c>
      <c r="AD274" s="35">
        <f t="shared" si="866"/>
        <v>0</v>
      </c>
      <c r="AE274" s="26"/>
      <c r="AF274" s="35">
        <f t="shared" si="867"/>
        <v>0</v>
      </c>
      <c r="AG274" s="26"/>
      <c r="AH274" s="35">
        <f t="shared" si="868"/>
        <v>0</v>
      </c>
      <c r="AI274" s="26"/>
      <c r="AJ274" s="192">
        <f t="shared" si="869"/>
        <v>0</v>
      </c>
    </row>
    <row r="275" spans="2:36" ht="13.5" hidden="1" thickBot="1" x14ac:dyDescent="0.25">
      <c r="B275" s="322"/>
      <c r="C275" s="316"/>
      <c r="D275" s="111" t="s">
        <v>27</v>
      </c>
      <c r="E275" s="310"/>
      <c r="J275" s="35">
        <f t="shared" si="855"/>
        <v>0</v>
      </c>
      <c r="K275" s="35">
        <f t="shared" si="856"/>
        <v>0</v>
      </c>
      <c r="L275" s="35">
        <f t="shared" si="857"/>
        <v>0</v>
      </c>
      <c r="M275" s="26"/>
      <c r="N275" s="26"/>
      <c r="O275" s="35">
        <f t="shared" si="858"/>
        <v>0</v>
      </c>
      <c r="P275" s="26"/>
      <c r="Q275" s="35">
        <f t="shared" si="859"/>
        <v>0</v>
      </c>
      <c r="R275" s="26"/>
      <c r="S275" s="35">
        <f t="shared" si="860"/>
        <v>0</v>
      </c>
      <c r="T275" s="26"/>
      <c r="U275" s="35">
        <f t="shared" si="861"/>
        <v>0</v>
      </c>
      <c r="V275" s="26"/>
      <c r="W275" s="35">
        <f t="shared" si="862"/>
        <v>0</v>
      </c>
      <c r="X275" s="26"/>
      <c r="Y275" s="35">
        <f t="shared" si="863"/>
        <v>0</v>
      </c>
      <c r="Z275" s="26"/>
      <c r="AA275" s="35">
        <f t="shared" si="864"/>
        <v>0</v>
      </c>
      <c r="AB275" s="26"/>
      <c r="AC275" s="35">
        <f t="shared" si="865"/>
        <v>0</v>
      </c>
      <c r="AD275" s="35">
        <f t="shared" si="866"/>
        <v>0</v>
      </c>
      <c r="AE275" s="26"/>
      <c r="AF275" s="35">
        <f t="shared" si="867"/>
        <v>0</v>
      </c>
      <c r="AG275" s="26"/>
      <c r="AH275" s="35">
        <f t="shared" si="868"/>
        <v>0</v>
      </c>
      <c r="AI275" s="26"/>
      <c r="AJ275" s="192">
        <f t="shared" si="869"/>
        <v>0</v>
      </c>
    </row>
    <row r="276" spans="2:36" hidden="1" x14ac:dyDescent="0.2">
      <c r="AJ276" s="167"/>
    </row>
    <row r="277" spans="2:36" ht="13.5" hidden="1" customHeight="1" x14ac:dyDescent="0.2">
      <c r="AJ277" s="167"/>
    </row>
    <row r="278" spans="2:36" ht="13.5" hidden="1" customHeight="1" thickBot="1" x14ac:dyDescent="0.25">
      <c r="B278" s="103" t="s">
        <v>89</v>
      </c>
      <c r="AJ278" s="167"/>
    </row>
    <row r="279" spans="2:36" ht="13.5" hidden="1" thickBot="1" x14ac:dyDescent="0.25">
      <c r="B279" s="331" t="s">
        <v>83</v>
      </c>
      <c r="C279" s="334" t="s">
        <v>82</v>
      </c>
      <c r="D279" s="109" t="s">
        <v>30</v>
      </c>
      <c r="E279" s="308" t="s">
        <v>31</v>
      </c>
      <c r="J279" s="115">
        <f>SUM(M279, N279, P279, R279, T279, V279, X279, Z279, AB279, AE279, AG279, AI279)/12</f>
        <v>0</v>
      </c>
      <c r="K279" s="116">
        <f>SUM(M279, N279, P279, R279, T279, V279)/6</f>
        <v>0</v>
      </c>
      <c r="L279" s="116">
        <f>SUM(X279, Z279, AB279, AE279, AG279, AI279)/6</f>
        <v>0</v>
      </c>
      <c r="M279" s="116">
        <f>SUM(M280:M283)</f>
        <v>0</v>
      </c>
      <c r="N279" s="116">
        <f>SUM(N280:N283)</f>
        <v>0</v>
      </c>
      <c r="O279" s="116">
        <f>SUM(M279, N279)/2</f>
        <v>0</v>
      </c>
      <c r="P279" s="116">
        <f t="shared" ref="P279" si="870">SUM(P280:P283)</f>
        <v>0</v>
      </c>
      <c r="Q279" s="116">
        <f>SUM(M279, N279, P279)/3</f>
        <v>0</v>
      </c>
      <c r="R279" s="117">
        <f t="shared" ref="R279" si="871">SUM(R280:R283)</f>
        <v>0</v>
      </c>
      <c r="S279" s="115">
        <f>SUM(M279, N279, P279, R279)/4</f>
        <v>0</v>
      </c>
      <c r="T279" s="116">
        <f>SUM(T280:T283)</f>
        <v>0</v>
      </c>
      <c r="U279" s="116">
        <f>SUM(M279, N279, P279, R279, T279)/5</f>
        <v>0</v>
      </c>
      <c r="V279" s="116">
        <f t="shared" ref="V279" si="872">SUM(V280:V283)</f>
        <v>0</v>
      </c>
      <c r="W279" s="116">
        <f>SUM(R279, T279, V279)/3</f>
        <v>0</v>
      </c>
      <c r="X279" s="116">
        <f t="shared" ref="X279" si="873">SUM(X280:X283)</f>
        <v>0</v>
      </c>
      <c r="Y279" s="116">
        <f>SUM(M279, N279, P279, R279, T279, V279, X279)/7</f>
        <v>0</v>
      </c>
      <c r="Z279" s="116">
        <f t="shared" ref="Z279" si="874">SUM(Z280:Z283)</f>
        <v>0</v>
      </c>
      <c r="AA279" s="116">
        <f>SUM(M279, N279, P279, R279, T279, V279, X279, Z279)/8</f>
        <v>0</v>
      </c>
      <c r="AB279" s="116">
        <f t="shared" ref="AB279" si="875">SUM(AB280:AB283)</f>
        <v>0</v>
      </c>
      <c r="AC279" s="116">
        <f>SUM(X279, Z279, AB279)/3</f>
        <v>0</v>
      </c>
      <c r="AD279" s="116">
        <f>SUM(M279, N279, P279, R279, T279, V279, X279, Z279, AB279)/9</f>
        <v>0</v>
      </c>
      <c r="AE279" s="116">
        <f t="shared" ref="AE279" si="876">SUM(AE280:AE283)</f>
        <v>0</v>
      </c>
      <c r="AF279" s="116">
        <f>SUM(M279, N279, P279, R279, T279, V279, X279, Z279, AB279, AE279)/10</f>
        <v>0</v>
      </c>
      <c r="AG279" s="116">
        <f t="shared" ref="AG279" si="877">SUM(AG280:AG283)</f>
        <v>0</v>
      </c>
      <c r="AH279" s="116">
        <f>SUM(M279, N279, P279, R279, T279, V279, X279, Z279, AB279, AE279, AG279)/11</f>
        <v>0</v>
      </c>
      <c r="AI279" s="116">
        <f t="shared" ref="AI279" si="878">SUM(AI280:AI283)</f>
        <v>0</v>
      </c>
      <c r="AJ279" s="117">
        <f>SUM(AE279, AG279, AI279)/3</f>
        <v>0</v>
      </c>
    </row>
    <row r="280" spans="2:36" ht="14.25" hidden="1" thickTop="1" thickBot="1" x14ac:dyDescent="0.25">
      <c r="B280" s="332"/>
      <c r="C280" s="335"/>
      <c r="D280" s="99" t="s">
        <v>26</v>
      </c>
      <c r="E280" s="309"/>
      <c r="J280" s="115">
        <f t="shared" ref="J280:J283" si="879">SUM(M280, N280, P280, R280, T280, V280, X280, Z280, AB280, AE280, AG280, AI280)/12</f>
        <v>0</v>
      </c>
      <c r="K280" s="116">
        <f t="shared" ref="K280:K283" si="880">SUM(M280, N280, P280, R280, T280, V280)/6</f>
        <v>0</v>
      </c>
      <c r="L280" s="116">
        <f t="shared" ref="L280:L283" si="881">SUM(X280, Z280, AB280, AE280, AG280, AI280)/6</f>
        <v>0</v>
      </c>
      <c r="M280" s="119">
        <f>SUM(M291, M301)</f>
        <v>0</v>
      </c>
      <c r="N280" s="119">
        <f>SUM(N291, N301)</f>
        <v>0</v>
      </c>
      <c r="O280" s="116">
        <f t="shared" ref="O280:O283" si="882">SUM(M280, N280)/2</f>
        <v>0</v>
      </c>
      <c r="P280" s="119">
        <f>SUM(P291, P301)</f>
        <v>0</v>
      </c>
      <c r="Q280" s="116">
        <f t="shared" ref="Q280:Q283" si="883">SUM(M280, N280, P280)/3</f>
        <v>0</v>
      </c>
      <c r="R280" s="119">
        <f>SUM(R291, R301)</f>
        <v>0</v>
      </c>
      <c r="S280" s="115">
        <f t="shared" ref="S280:S283" si="884">SUM(M280, N280, P280, R280)/4</f>
        <v>0</v>
      </c>
      <c r="T280" s="119">
        <f>SUM(T291, T301)</f>
        <v>0</v>
      </c>
      <c r="U280" s="116">
        <f t="shared" ref="U280:U283" si="885">SUM(M280, N280, P280, R280, T280)/5</f>
        <v>0</v>
      </c>
      <c r="V280" s="119">
        <f>SUM(V291, V301)</f>
        <v>0</v>
      </c>
      <c r="W280" s="116">
        <f t="shared" ref="W280:W283" si="886">SUM(R280, T280, V280)/3</f>
        <v>0</v>
      </c>
      <c r="X280" s="119">
        <f>SUM(X291, X301)</f>
        <v>0</v>
      </c>
      <c r="Y280" s="116">
        <f t="shared" ref="Y280:Y283" si="887">SUM(M280, N280, P280, R280, T280, V280, X280)/7</f>
        <v>0</v>
      </c>
      <c r="Z280" s="119">
        <f>SUM(Z291, Z301)</f>
        <v>0</v>
      </c>
      <c r="AA280" s="116">
        <f t="shared" ref="AA280:AA283" si="888">SUM(M280, N280, P280, R280, T280, V280, X280, Z280)/8</f>
        <v>0</v>
      </c>
      <c r="AB280" s="119">
        <f>SUM(AB291, AB301)</f>
        <v>0</v>
      </c>
      <c r="AC280" s="116">
        <f t="shared" ref="AC280:AC283" si="889">SUM(X280, Z280, AB280)/3</f>
        <v>0</v>
      </c>
      <c r="AD280" s="116">
        <f t="shared" ref="AD280:AD283" si="890">SUM(M280, N280, P280, R280, T280, V280, X280, Z280, AB280)/9</f>
        <v>0</v>
      </c>
      <c r="AE280" s="119">
        <f>SUM(AE291, AE301)</f>
        <v>0</v>
      </c>
      <c r="AF280" s="116">
        <f t="shared" ref="AF280:AF283" si="891">SUM(M280, N280, P280, R280, T280, V280, X280, Z280, AB280, AE280)/10</f>
        <v>0</v>
      </c>
      <c r="AG280" s="119">
        <f>SUM(AG291, AG301)</f>
        <v>0</v>
      </c>
      <c r="AH280" s="116">
        <f t="shared" ref="AH280:AH283" si="892">SUM(M280, N280, P280, R280, T280, V280, X280, Z280, AB280, AE280, AG280)/11</f>
        <v>0</v>
      </c>
      <c r="AI280" s="119">
        <f>SUM(AI291, AI301)</f>
        <v>0</v>
      </c>
      <c r="AJ280" s="117">
        <f t="shared" ref="AJ280:AJ283" si="893">SUM(AE280, AG280, AI280)/3</f>
        <v>0</v>
      </c>
    </row>
    <row r="281" spans="2:36" ht="14.25" hidden="1" thickTop="1" thickBot="1" x14ac:dyDescent="0.25">
      <c r="B281" s="332"/>
      <c r="C281" s="335"/>
      <c r="D281" s="110" t="s">
        <v>32</v>
      </c>
      <c r="E281" s="309"/>
      <c r="J281" s="115">
        <f t="shared" si="879"/>
        <v>0</v>
      </c>
      <c r="K281" s="116">
        <f t="shared" si="880"/>
        <v>0</v>
      </c>
      <c r="L281" s="116">
        <f t="shared" si="881"/>
        <v>0</v>
      </c>
      <c r="M281" s="119">
        <f t="shared" ref="M281:N283" si="894">SUM(M292, M302)</f>
        <v>0</v>
      </c>
      <c r="N281" s="119">
        <f t="shared" si="894"/>
        <v>0</v>
      </c>
      <c r="O281" s="116">
        <f t="shared" si="882"/>
        <v>0</v>
      </c>
      <c r="P281" s="119">
        <f t="shared" ref="P281:P283" si="895">SUM(P292, P302)</f>
        <v>0</v>
      </c>
      <c r="Q281" s="116">
        <f t="shared" si="883"/>
        <v>0</v>
      </c>
      <c r="R281" s="119">
        <f t="shared" ref="R281:R283" si="896">SUM(R292, R302)</f>
        <v>0</v>
      </c>
      <c r="S281" s="115">
        <f t="shared" si="884"/>
        <v>0</v>
      </c>
      <c r="T281" s="119">
        <f t="shared" ref="T281:T283" si="897">SUM(T292, T302)</f>
        <v>0</v>
      </c>
      <c r="U281" s="116">
        <f t="shared" si="885"/>
        <v>0</v>
      </c>
      <c r="V281" s="119">
        <f t="shared" ref="V281:V283" si="898">SUM(V292, V302)</f>
        <v>0</v>
      </c>
      <c r="W281" s="116">
        <f t="shared" si="886"/>
        <v>0</v>
      </c>
      <c r="X281" s="119">
        <f t="shared" ref="X281:X283" si="899">SUM(X292, X302)</f>
        <v>0</v>
      </c>
      <c r="Y281" s="116">
        <f t="shared" si="887"/>
        <v>0</v>
      </c>
      <c r="Z281" s="119">
        <f t="shared" ref="Z281:Z283" si="900">SUM(Z292, Z302)</f>
        <v>0</v>
      </c>
      <c r="AA281" s="116">
        <f t="shared" si="888"/>
        <v>0</v>
      </c>
      <c r="AB281" s="119">
        <f t="shared" ref="AB281:AB283" si="901">SUM(AB292, AB302)</f>
        <v>0</v>
      </c>
      <c r="AC281" s="116">
        <f t="shared" si="889"/>
        <v>0</v>
      </c>
      <c r="AD281" s="116">
        <f t="shared" si="890"/>
        <v>0</v>
      </c>
      <c r="AE281" s="119">
        <f t="shared" ref="AE281:AE283" si="902">SUM(AE292, AE302)</f>
        <v>0</v>
      </c>
      <c r="AF281" s="116">
        <f t="shared" si="891"/>
        <v>0</v>
      </c>
      <c r="AG281" s="119">
        <f t="shared" ref="AG281:AG283" si="903">SUM(AG292, AG302)</f>
        <v>0</v>
      </c>
      <c r="AH281" s="116">
        <f t="shared" si="892"/>
        <v>0</v>
      </c>
      <c r="AI281" s="119">
        <f t="shared" ref="AI281:AI283" si="904">SUM(AI292, AI302)</f>
        <v>0</v>
      </c>
      <c r="AJ281" s="117">
        <f t="shared" si="893"/>
        <v>0</v>
      </c>
    </row>
    <row r="282" spans="2:36" ht="13.5" hidden="1" customHeight="1" thickTop="1" thickBot="1" x14ac:dyDescent="0.25">
      <c r="B282" s="332"/>
      <c r="C282" s="335"/>
      <c r="D282" s="110" t="s">
        <v>33</v>
      </c>
      <c r="E282" s="309"/>
      <c r="J282" s="115">
        <f t="shared" si="879"/>
        <v>0</v>
      </c>
      <c r="K282" s="116">
        <f t="shared" si="880"/>
        <v>0</v>
      </c>
      <c r="L282" s="116">
        <f t="shared" si="881"/>
        <v>0</v>
      </c>
      <c r="M282" s="119">
        <f t="shared" si="894"/>
        <v>0</v>
      </c>
      <c r="N282" s="119">
        <f t="shared" si="894"/>
        <v>0</v>
      </c>
      <c r="O282" s="116">
        <f t="shared" si="882"/>
        <v>0</v>
      </c>
      <c r="P282" s="119">
        <f t="shared" si="895"/>
        <v>0</v>
      </c>
      <c r="Q282" s="116">
        <f t="shared" si="883"/>
        <v>0</v>
      </c>
      <c r="R282" s="119">
        <f t="shared" si="896"/>
        <v>0</v>
      </c>
      <c r="S282" s="115">
        <f t="shared" si="884"/>
        <v>0</v>
      </c>
      <c r="T282" s="119">
        <f t="shared" si="897"/>
        <v>0</v>
      </c>
      <c r="U282" s="116">
        <f t="shared" si="885"/>
        <v>0</v>
      </c>
      <c r="V282" s="119">
        <f t="shared" si="898"/>
        <v>0</v>
      </c>
      <c r="W282" s="116">
        <f t="shared" si="886"/>
        <v>0</v>
      </c>
      <c r="X282" s="119">
        <f t="shared" si="899"/>
        <v>0</v>
      </c>
      <c r="Y282" s="116">
        <f t="shared" si="887"/>
        <v>0</v>
      </c>
      <c r="Z282" s="119">
        <f t="shared" si="900"/>
        <v>0</v>
      </c>
      <c r="AA282" s="116">
        <f t="shared" si="888"/>
        <v>0</v>
      </c>
      <c r="AB282" s="119">
        <f t="shared" si="901"/>
        <v>0</v>
      </c>
      <c r="AC282" s="116">
        <f t="shared" si="889"/>
        <v>0</v>
      </c>
      <c r="AD282" s="116">
        <f t="shared" si="890"/>
        <v>0</v>
      </c>
      <c r="AE282" s="119">
        <f t="shared" si="902"/>
        <v>0</v>
      </c>
      <c r="AF282" s="116">
        <f t="shared" si="891"/>
        <v>0</v>
      </c>
      <c r="AG282" s="119">
        <f t="shared" si="903"/>
        <v>0</v>
      </c>
      <c r="AH282" s="116">
        <f t="shared" si="892"/>
        <v>0</v>
      </c>
      <c r="AI282" s="119">
        <f t="shared" si="904"/>
        <v>0</v>
      </c>
      <c r="AJ282" s="117">
        <f t="shared" si="893"/>
        <v>0</v>
      </c>
    </row>
    <row r="283" spans="2:36" ht="13.5" hidden="1" customHeight="1" thickTop="1" thickBot="1" x14ac:dyDescent="0.25">
      <c r="B283" s="332"/>
      <c r="C283" s="336"/>
      <c r="D283" s="111" t="s">
        <v>27</v>
      </c>
      <c r="E283" s="310"/>
      <c r="J283" s="75">
        <f t="shared" si="879"/>
        <v>0</v>
      </c>
      <c r="K283" s="76">
        <f t="shared" si="880"/>
        <v>0</v>
      </c>
      <c r="L283" s="76">
        <f t="shared" si="881"/>
        <v>0</v>
      </c>
      <c r="M283" s="119">
        <f t="shared" si="894"/>
        <v>0</v>
      </c>
      <c r="N283" s="119">
        <f t="shared" si="894"/>
        <v>0</v>
      </c>
      <c r="O283" s="76">
        <f t="shared" si="882"/>
        <v>0</v>
      </c>
      <c r="P283" s="119">
        <f t="shared" si="895"/>
        <v>0</v>
      </c>
      <c r="Q283" s="76">
        <f t="shared" si="883"/>
        <v>0</v>
      </c>
      <c r="R283" s="119">
        <f t="shared" si="896"/>
        <v>0</v>
      </c>
      <c r="S283" s="75">
        <f t="shared" si="884"/>
        <v>0</v>
      </c>
      <c r="T283" s="119">
        <f t="shared" si="897"/>
        <v>0</v>
      </c>
      <c r="U283" s="76">
        <f t="shared" si="885"/>
        <v>0</v>
      </c>
      <c r="V283" s="119">
        <f t="shared" si="898"/>
        <v>0</v>
      </c>
      <c r="W283" s="76">
        <f t="shared" si="886"/>
        <v>0</v>
      </c>
      <c r="X283" s="119">
        <f t="shared" si="899"/>
        <v>0</v>
      </c>
      <c r="Y283" s="76">
        <f t="shared" si="887"/>
        <v>0</v>
      </c>
      <c r="Z283" s="119">
        <f t="shared" si="900"/>
        <v>0</v>
      </c>
      <c r="AA283" s="76">
        <f t="shared" si="888"/>
        <v>0</v>
      </c>
      <c r="AB283" s="119">
        <f t="shared" si="901"/>
        <v>0</v>
      </c>
      <c r="AC283" s="76">
        <f t="shared" si="889"/>
        <v>0</v>
      </c>
      <c r="AD283" s="76">
        <f t="shared" si="890"/>
        <v>0</v>
      </c>
      <c r="AE283" s="119">
        <f t="shared" si="902"/>
        <v>0</v>
      </c>
      <c r="AF283" s="76">
        <f t="shared" si="891"/>
        <v>0</v>
      </c>
      <c r="AG283" s="119">
        <f t="shared" si="903"/>
        <v>0</v>
      </c>
      <c r="AH283" s="76">
        <f t="shared" si="892"/>
        <v>0</v>
      </c>
      <c r="AI283" s="119">
        <f t="shared" si="904"/>
        <v>0</v>
      </c>
      <c r="AJ283" s="193">
        <f t="shared" si="893"/>
        <v>0</v>
      </c>
    </row>
    <row r="284" spans="2:36" ht="13.5" hidden="1" thickBot="1" x14ac:dyDescent="0.25">
      <c r="B284" s="332"/>
      <c r="C284" s="334" t="s">
        <v>79</v>
      </c>
      <c r="D284" s="109" t="s">
        <v>30</v>
      </c>
      <c r="E284" s="308" t="s">
        <v>35</v>
      </c>
      <c r="J284" s="115">
        <f>SUM(M284, N284, P284, R284, T284, V284, X284, Z284, AB284, AE284, AG284, AI284)</f>
        <v>0</v>
      </c>
      <c r="K284" s="116">
        <f>SUM(M284, N284, P284, R284, T284, V284)</f>
        <v>0</v>
      </c>
      <c r="L284" s="116">
        <f>SUM(X284, Z284, AB284, AE284, AG284, AI284)</f>
        <v>0</v>
      </c>
      <c r="M284" s="116">
        <f>SUM(M285:M288)</f>
        <v>0</v>
      </c>
      <c r="N284" s="116">
        <f t="shared" ref="N284" si="905">SUM(N285:N288)</f>
        <v>0</v>
      </c>
      <c r="O284" s="116">
        <f>SUM(M284, N284)</f>
        <v>0</v>
      </c>
      <c r="P284" s="116">
        <f t="shared" ref="P284" si="906">SUM(P285:P288)</f>
        <v>0</v>
      </c>
      <c r="Q284" s="116">
        <f>SUM(M284, N284, P284)</f>
        <v>0</v>
      </c>
      <c r="R284" s="117">
        <f t="shared" ref="R284" si="907">SUM(R285:R288)</f>
        <v>0</v>
      </c>
      <c r="S284" s="115">
        <f>SUM(M284, N284, P284, R284)</f>
        <v>0</v>
      </c>
      <c r="T284" s="116">
        <f t="shared" ref="T284" si="908">SUM(T285:T288)</f>
        <v>0</v>
      </c>
      <c r="U284" s="116">
        <f>SUM(M284, N284, P284, R284, T284)</f>
        <v>0</v>
      </c>
      <c r="V284" s="116">
        <f>SUM(V285:V288)</f>
        <v>0</v>
      </c>
      <c r="W284" s="116">
        <f>SUM(R284, T284, V284)</f>
        <v>0</v>
      </c>
      <c r="X284" s="116">
        <f t="shared" ref="X284" si="909">SUM(X285:X288)</f>
        <v>0</v>
      </c>
      <c r="Y284" s="116">
        <f>SUM(M284, N284, P284, R284, T284, V284, X284)</f>
        <v>0</v>
      </c>
      <c r="Z284" s="116">
        <f t="shared" ref="Z284" si="910">SUM(Z285:Z288)</f>
        <v>0</v>
      </c>
      <c r="AA284" s="116">
        <f>SUM(M284, N284, P284, R284, T284, V284, X284, Z284)</f>
        <v>0</v>
      </c>
      <c r="AB284" s="116">
        <f t="shared" ref="AB284" si="911">SUM(AB285:AB288)</f>
        <v>0</v>
      </c>
      <c r="AC284" s="116">
        <f>SUM(X284, Z284, AB284)</f>
        <v>0</v>
      </c>
      <c r="AD284" s="116">
        <f>SUM(M284, N284, P284, R284, T284, V284, X284, Z284, AB284)</f>
        <v>0</v>
      </c>
      <c r="AE284" s="116">
        <f t="shared" ref="AE284" si="912">SUM(AE285:AE288)</f>
        <v>0</v>
      </c>
      <c r="AF284" s="116">
        <f>SUM(M284, N284, P284, R284, T284, V284, X284, Z284, AB284, AE284)</f>
        <v>0</v>
      </c>
      <c r="AG284" s="116">
        <f t="shared" ref="AG284" si="913">SUM(AG285:AG288)</f>
        <v>0</v>
      </c>
      <c r="AH284" s="116">
        <f>SUM(M284, N284, P284, R284, T284, V284, X284, Z284, AB284, AE284, AG284)</f>
        <v>0</v>
      </c>
      <c r="AI284" s="116">
        <f t="shared" ref="AI284" si="914">SUM(AI285:AI288)</f>
        <v>0</v>
      </c>
      <c r="AJ284" s="117">
        <f>SUM(AE284, AG284, AI284)</f>
        <v>0</v>
      </c>
    </row>
    <row r="285" spans="2:36" ht="14.25" hidden="1" thickTop="1" thickBot="1" x14ac:dyDescent="0.25">
      <c r="B285" s="332"/>
      <c r="C285" s="335"/>
      <c r="D285" s="112" t="s">
        <v>26</v>
      </c>
      <c r="E285" s="309"/>
      <c r="J285" s="115">
        <f t="shared" ref="J285:J288" si="915">SUM(M285, N285, P285, R285, T285, V285, X285, Z285, AB285, AE285, AG285, AI285)</f>
        <v>0</v>
      </c>
      <c r="K285" s="116">
        <f t="shared" ref="K285:K288" si="916">SUM(M285, N285, P285, R285, T285, V285)</f>
        <v>0</v>
      </c>
      <c r="L285" s="116">
        <f t="shared" ref="L285:L288" si="917">SUM(X285, Z285, AB285, AE285, AG285, AI285)</f>
        <v>0</v>
      </c>
      <c r="M285" s="119">
        <f>SUM(M296, M306)</f>
        <v>0</v>
      </c>
      <c r="N285" s="119">
        <f>SUM(N296, N306)</f>
        <v>0</v>
      </c>
      <c r="O285" s="116">
        <f t="shared" ref="O285:O288" si="918">SUM(M285, N285)</f>
        <v>0</v>
      </c>
      <c r="P285" s="119">
        <f>SUM(P296, P306)</f>
        <v>0</v>
      </c>
      <c r="Q285" s="116">
        <f t="shared" ref="Q285:Q288" si="919">SUM(M285, N285, P285)</f>
        <v>0</v>
      </c>
      <c r="R285" s="119">
        <f>SUM(R296, R306)</f>
        <v>0</v>
      </c>
      <c r="S285" s="115">
        <f t="shared" ref="S285:S288" si="920">SUM(M285, N285, P285, R285)</f>
        <v>0</v>
      </c>
      <c r="T285" s="119">
        <f>SUM(T296, T306)</f>
        <v>0</v>
      </c>
      <c r="U285" s="116">
        <f t="shared" ref="U285:U288" si="921">SUM(M285, N285, P285, R285, T285)</f>
        <v>0</v>
      </c>
      <c r="V285" s="119">
        <f>SUM(V296, V306)</f>
        <v>0</v>
      </c>
      <c r="W285" s="116">
        <f t="shared" ref="W285:W288" si="922">SUM(R285, T285, V285)</f>
        <v>0</v>
      </c>
      <c r="X285" s="119">
        <f>SUM(X296, X306)</f>
        <v>0</v>
      </c>
      <c r="Y285" s="116">
        <f t="shared" ref="Y285:Y288" si="923">SUM(M285, N285, P285, R285, T285, V285, X285)</f>
        <v>0</v>
      </c>
      <c r="Z285" s="119">
        <f>SUM(Z296, Z306)</f>
        <v>0</v>
      </c>
      <c r="AA285" s="116">
        <f t="shared" ref="AA285:AA288" si="924">SUM(M285, N285, P285, R285, T285, V285, X285, Z285)</f>
        <v>0</v>
      </c>
      <c r="AB285" s="119">
        <f>SUM(AB296, AB306)</f>
        <v>0</v>
      </c>
      <c r="AC285" s="116">
        <f t="shared" ref="AC285:AC288" si="925">SUM(X285, Z285, AB285)</f>
        <v>0</v>
      </c>
      <c r="AD285" s="116">
        <f t="shared" ref="AD285:AD288" si="926">SUM(M285, N285, P285, R285, T285, V285, X285, Z285, AB285)</f>
        <v>0</v>
      </c>
      <c r="AE285" s="119">
        <f>SUM(AE296, AE306)</f>
        <v>0</v>
      </c>
      <c r="AF285" s="116">
        <f t="shared" ref="AF285:AF288" si="927">SUM(M285, N285, P285, R285, T285, V285, X285, Z285, AB285, AE285)</f>
        <v>0</v>
      </c>
      <c r="AG285" s="119">
        <f>SUM(AG296, AG306)</f>
        <v>0</v>
      </c>
      <c r="AH285" s="116">
        <f t="shared" ref="AH285:AH288" si="928">SUM(M285, N285, P285, R285, T285, V285, X285, Z285, AB285, AE285, AG285)</f>
        <v>0</v>
      </c>
      <c r="AI285" s="119">
        <f>SUM(AI296, AI306)</f>
        <v>0</v>
      </c>
      <c r="AJ285" s="117">
        <f t="shared" ref="AJ285:AJ288" si="929">SUM(AE285, AG285, AI285)</f>
        <v>0</v>
      </c>
    </row>
    <row r="286" spans="2:36" ht="14.25" hidden="1" thickTop="1" thickBot="1" x14ac:dyDescent="0.25">
      <c r="B286" s="332"/>
      <c r="C286" s="335"/>
      <c r="D286" s="110" t="s">
        <v>32</v>
      </c>
      <c r="E286" s="309"/>
      <c r="J286" s="115">
        <f t="shared" si="915"/>
        <v>0</v>
      </c>
      <c r="K286" s="116">
        <f t="shared" si="916"/>
        <v>0</v>
      </c>
      <c r="L286" s="116">
        <f t="shared" si="917"/>
        <v>0</v>
      </c>
      <c r="M286" s="119">
        <f t="shared" ref="M286:N288" si="930">SUM(M297, M307)</f>
        <v>0</v>
      </c>
      <c r="N286" s="119">
        <f t="shared" si="930"/>
        <v>0</v>
      </c>
      <c r="O286" s="116">
        <f t="shared" si="918"/>
        <v>0</v>
      </c>
      <c r="P286" s="119">
        <f t="shared" ref="P286:P288" si="931">SUM(P297, P307)</f>
        <v>0</v>
      </c>
      <c r="Q286" s="116">
        <f t="shared" si="919"/>
        <v>0</v>
      </c>
      <c r="R286" s="119">
        <f t="shared" ref="R286:R288" si="932">SUM(R297, R307)</f>
        <v>0</v>
      </c>
      <c r="S286" s="115">
        <f t="shared" si="920"/>
        <v>0</v>
      </c>
      <c r="T286" s="119">
        <f t="shared" ref="T286:T288" si="933">SUM(T297, T307)</f>
        <v>0</v>
      </c>
      <c r="U286" s="116">
        <f t="shared" si="921"/>
        <v>0</v>
      </c>
      <c r="V286" s="119">
        <f t="shared" ref="V286:V288" si="934">SUM(V297, V307)</f>
        <v>0</v>
      </c>
      <c r="W286" s="116">
        <f t="shared" si="922"/>
        <v>0</v>
      </c>
      <c r="X286" s="119">
        <f t="shared" ref="X286:X288" si="935">SUM(X297, X307)</f>
        <v>0</v>
      </c>
      <c r="Y286" s="116">
        <f t="shared" si="923"/>
        <v>0</v>
      </c>
      <c r="Z286" s="119">
        <f t="shared" ref="Z286:Z288" si="936">SUM(Z297, Z307)</f>
        <v>0</v>
      </c>
      <c r="AA286" s="116">
        <f t="shared" si="924"/>
        <v>0</v>
      </c>
      <c r="AB286" s="119">
        <f t="shared" ref="AB286:AB288" si="937">SUM(AB297, AB307)</f>
        <v>0</v>
      </c>
      <c r="AC286" s="116">
        <f t="shared" si="925"/>
        <v>0</v>
      </c>
      <c r="AD286" s="116">
        <f t="shared" si="926"/>
        <v>0</v>
      </c>
      <c r="AE286" s="119">
        <f t="shared" ref="AE286:AE288" si="938">SUM(AE297, AE307)</f>
        <v>0</v>
      </c>
      <c r="AF286" s="116">
        <f t="shared" si="927"/>
        <v>0</v>
      </c>
      <c r="AG286" s="119">
        <f t="shared" ref="AG286:AG288" si="939">SUM(AG297, AG307)</f>
        <v>0</v>
      </c>
      <c r="AH286" s="116">
        <f t="shared" si="928"/>
        <v>0</v>
      </c>
      <c r="AI286" s="119">
        <f t="shared" ref="AI286:AI288" si="940">SUM(AI297, AI307)</f>
        <v>0</v>
      </c>
      <c r="AJ286" s="117">
        <f t="shared" si="929"/>
        <v>0</v>
      </c>
    </row>
    <row r="287" spans="2:36" ht="13.5" hidden="1" customHeight="1" thickTop="1" thickBot="1" x14ac:dyDescent="0.25">
      <c r="B287" s="332"/>
      <c r="C287" s="335"/>
      <c r="D287" s="110" t="s">
        <v>33</v>
      </c>
      <c r="E287" s="309"/>
      <c r="J287" s="115">
        <f t="shared" si="915"/>
        <v>0</v>
      </c>
      <c r="K287" s="116">
        <f t="shared" si="916"/>
        <v>0</v>
      </c>
      <c r="L287" s="116">
        <f t="shared" si="917"/>
        <v>0</v>
      </c>
      <c r="M287" s="119">
        <f t="shared" si="930"/>
        <v>0</v>
      </c>
      <c r="N287" s="119">
        <f t="shared" si="930"/>
        <v>0</v>
      </c>
      <c r="O287" s="116">
        <f t="shared" si="918"/>
        <v>0</v>
      </c>
      <c r="P287" s="119">
        <f t="shared" si="931"/>
        <v>0</v>
      </c>
      <c r="Q287" s="116">
        <f t="shared" si="919"/>
        <v>0</v>
      </c>
      <c r="R287" s="119">
        <f t="shared" si="932"/>
        <v>0</v>
      </c>
      <c r="S287" s="115">
        <f t="shared" si="920"/>
        <v>0</v>
      </c>
      <c r="T287" s="119">
        <f t="shared" si="933"/>
        <v>0</v>
      </c>
      <c r="U287" s="116">
        <f t="shared" si="921"/>
        <v>0</v>
      </c>
      <c r="V287" s="119">
        <f t="shared" si="934"/>
        <v>0</v>
      </c>
      <c r="W287" s="116">
        <f t="shared" si="922"/>
        <v>0</v>
      </c>
      <c r="X287" s="119">
        <f t="shared" si="935"/>
        <v>0</v>
      </c>
      <c r="Y287" s="116">
        <f t="shared" si="923"/>
        <v>0</v>
      </c>
      <c r="Z287" s="119">
        <f t="shared" si="936"/>
        <v>0</v>
      </c>
      <c r="AA287" s="116">
        <f t="shared" si="924"/>
        <v>0</v>
      </c>
      <c r="AB287" s="119">
        <f t="shared" si="937"/>
        <v>0</v>
      </c>
      <c r="AC287" s="116">
        <f t="shared" si="925"/>
        <v>0</v>
      </c>
      <c r="AD287" s="116">
        <f t="shared" si="926"/>
        <v>0</v>
      </c>
      <c r="AE287" s="119">
        <f t="shared" si="938"/>
        <v>0</v>
      </c>
      <c r="AF287" s="116">
        <f t="shared" si="927"/>
        <v>0</v>
      </c>
      <c r="AG287" s="119">
        <f t="shared" si="939"/>
        <v>0</v>
      </c>
      <c r="AH287" s="116">
        <f t="shared" si="928"/>
        <v>0</v>
      </c>
      <c r="AI287" s="119">
        <f t="shared" si="940"/>
        <v>0</v>
      </c>
      <c r="AJ287" s="117">
        <f t="shared" si="929"/>
        <v>0</v>
      </c>
    </row>
    <row r="288" spans="2:36" ht="13.5" hidden="1" customHeight="1" thickTop="1" thickBot="1" x14ac:dyDescent="0.25">
      <c r="B288" s="333"/>
      <c r="C288" s="336"/>
      <c r="D288" s="111" t="s">
        <v>27</v>
      </c>
      <c r="E288" s="310"/>
      <c r="J288" s="120">
        <f t="shared" si="915"/>
        <v>0</v>
      </c>
      <c r="K288" s="121">
        <f t="shared" si="916"/>
        <v>0</v>
      </c>
      <c r="L288" s="121">
        <f t="shared" si="917"/>
        <v>0</v>
      </c>
      <c r="M288" s="64">
        <f t="shared" si="930"/>
        <v>0</v>
      </c>
      <c r="N288" s="64">
        <f t="shared" si="930"/>
        <v>0</v>
      </c>
      <c r="O288" s="121">
        <f t="shared" si="918"/>
        <v>0</v>
      </c>
      <c r="P288" s="64">
        <f t="shared" si="931"/>
        <v>0</v>
      </c>
      <c r="Q288" s="121">
        <f t="shared" si="919"/>
        <v>0</v>
      </c>
      <c r="R288" s="64">
        <f t="shared" si="932"/>
        <v>0</v>
      </c>
      <c r="S288" s="120">
        <f t="shared" si="920"/>
        <v>0</v>
      </c>
      <c r="T288" s="64">
        <f t="shared" si="933"/>
        <v>0</v>
      </c>
      <c r="U288" s="121">
        <f t="shared" si="921"/>
        <v>0</v>
      </c>
      <c r="V288" s="64">
        <f t="shared" si="934"/>
        <v>0</v>
      </c>
      <c r="W288" s="121">
        <f t="shared" si="922"/>
        <v>0</v>
      </c>
      <c r="X288" s="64">
        <f t="shared" si="935"/>
        <v>0</v>
      </c>
      <c r="Y288" s="121">
        <f t="shared" si="923"/>
        <v>0</v>
      </c>
      <c r="Z288" s="64">
        <f t="shared" si="936"/>
        <v>0</v>
      </c>
      <c r="AA288" s="121">
        <f t="shared" si="924"/>
        <v>0</v>
      </c>
      <c r="AB288" s="64">
        <f t="shared" si="937"/>
        <v>0</v>
      </c>
      <c r="AC288" s="121">
        <f t="shared" si="925"/>
        <v>0</v>
      </c>
      <c r="AD288" s="121">
        <f t="shared" si="926"/>
        <v>0</v>
      </c>
      <c r="AE288" s="64">
        <f t="shared" si="938"/>
        <v>0</v>
      </c>
      <c r="AF288" s="121">
        <f t="shared" si="927"/>
        <v>0</v>
      </c>
      <c r="AG288" s="64">
        <f t="shared" si="939"/>
        <v>0</v>
      </c>
      <c r="AH288" s="121">
        <f t="shared" si="928"/>
        <v>0</v>
      </c>
      <c r="AI288" s="64">
        <f t="shared" si="940"/>
        <v>0</v>
      </c>
      <c r="AJ288" s="194">
        <f t="shared" si="929"/>
        <v>0</v>
      </c>
    </row>
    <row r="289" spans="2:36" ht="13.5" hidden="1" thickBot="1" x14ac:dyDescent="0.25">
      <c r="B289" s="16"/>
      <c r="C289" s="90" t="s">
        <v>54</v>
      </c>
      <c r="J289" s="323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4"/>
      <c r="AA289" s="324"/>
      <c r="AB289" s="324"/>
      <c r="AC289" s="324"/>
      <c r="AD289" s="324"/>
      <c r="AE289" s="324"/>
      <c r="AF289" s="324"/>
      <c r="AG289" s="324"/>
      <c r="AH289" s="324"/>
      <c r="AI289" s="324"/>
      <c r="AJ289" s="324"/>
    </row>
    <row r="290" spans="2:36" ht="13.5" hidden="1" thickBot="1" x14ac:dyDescent="0.25">
      <c r="B290" s="325" t="s">
        <v>87</v>
      </c>
      <c r="C290" s="314" t="s">
        <v>84</v>
      </c>
      <c r="D290" s="109" t="s">
        <v>30</v>
      </c>
      <c r="E290" s="308" t="s">
        <v>31</v>
      </c>
      <c r="J290" s="34">
        <f>SUM(M290, N290, P290, R290, T290, V290, X290, Z290, AB290, AE290, AG290, AI290)/12</f>
        <v>0</v>
      </c>
      <c r="K290" s="34">
        <f>SUM(M290, N290, P290, R290, T290, V290)/6</f>
        <v>0</v>
      </c>
      <c r="L290" s="34">
        <f>SUM(X290, Z290, AB290, AE290, AG290, AI290)/6</f>
        <v>0</v>
      </c>
      <c r="M290" s="25">
        <f>SUM(M291:M294)</f>
        <v>0</v>
      </c>
      <c r="N290" s="25">
        <f>SUM(N291:N294)</f>
        <v>0</v>
      </c>
      <c r="O290" s="34">
        <f>SUM(M290, N290)/2</f>
        <v>0</v>
      </c>
      <c r="P290" s="25">
        <f t="shared" ref="P290:AI290" si="941">SUM(P291:P294)</f>
        <v>0</v>
      </c>
      <c r="Q290" s="34">
        <f>SUM(M290, N290, P290)/3</f>
        <v>0</v>
      </c>
      <c r="R290" s="25">
        <f t="shared" si="941"/>
        <v>0</v>
      </c>
      <c r="S290" s="34">
        <f>SUM(M290, N290, P290, R290)/4</f>
        <v>0</v>
      </c>
      <c r="T290" s="25">
        <f>SUM(T291:T294)</f>
        <v>0</v>
      </c>
      <c r="U290" s="34">
        <f>SUM(M290, N290, P290, R290, T290)/5</f>
        <v>0</v>
      </c>
      <c r="V290" s="25">
        <f t="shared" si="941"/>
        <v>0</v>
      </c>
      <c r="W290" s="34">
        <f>SUM(R290, T290, V290)/3</f>
        <v>0</v>
      </c>
      <c r="X290" s="25">
        <f t="shared" si="941"/>
        <v>0</v>
      </c>
      <c r="Y290" s="34">
        <f>SUM(M290, N290, P290, R290, T290, V290, X290)/7</f>
        <v>0</v>
      </c>
      <c r="Z290" s="25">
        <f t="shared" si="941"/>
        <v>0</v>
      </c>
      <c r="AA290" s="34">
        <f>SUM(M290, N290, P290, R290, T290, V290, X290, Z290)/8</f>
        <v>0</v>
      </c>
      <c r="AB290" s="25">
        <f t="shared" si="941"/>
        <v>0</v>
      </c>
      <c r="AC290" s="34">
        <f>SUM(X290, Z290, AB290)/3</f>
        <v>0</v>
      </c>
      <c r="AD290" s="34">
        <f>SUM(M290, N290, P290, R290, T290, V290, X290, Z290, AB290)/9</f>
        <v>0</v>
      </c>
      <c r="AE290" s="25">
        <f t="shared" si="941"/>
        <v>0</v>
      </c>
      <c r="AF290" s="34">
        <f>SUM(M290, N290, P290, R290, T290, V290, X290, Z290, AB290, AE290)/10</f>
        <v>0</v>
      </c>
      <c r="AG290" s="25">
        <f t="shared" si="941"/>
        <v>0</v>
      </c>
      <c r="AH290" s="34">
        <f>SUM(M290, N290, P290, R290, T290, V290, X290, Z290, AB290, AE290, AG290)/11</f>
        <v>0</v>
      </c>
      <c r="AI290" s="25">
        <f t="shared" si="941"/>
        <v>0</v>
      </c>
      <c r="AJ290" s="191">
        <f>SUM(AE290, AG290, AI290)/3</f>
        <v>0</v>
      </c>
    </row>
    <row r="291" spans="2:36" ht="13.5" hidden="1" thickTop="1" x14ac:dyDescent="0.2">
      <c r="B291" s="326"/>
      <c r="C291" s="315"/>
      <c r="D291" s="99" t="s">
        <v>26</v>
      </c>
      <c r="E291" s="309"/>
      <c r="J291" s="35">
        <f t="shared" ref="J291:J294" si="942">SUM(M291, N291, P291, R291, T291, V291, X291, Z291, AB291, AE291, AG291, AI291)/12</f>
        <v>0</v>
      </c>
      <c r="K291" s="35">
        <f t="shared" ref="K291:K294" si="943">SUM(M291, N291, P291, R291, T291, V291)/6</f>
        <v>0</v>
      </c>
      <c r="L291" s="35">
        <f t="shared" ref="L291:L294" si="944">SUM(X291, Z291, AB291, AE291, AG291, AI291)/6</f>
        <v>0</v>
      </c>
      <c r="M291" s="26"/>
      <c r="N291" s="26"/>
      <c r="O291" s="35">
        <f t="shared" ref="O291:O294" si="945">SUM(M291, N291)/2</f>
        <v>0</v>
      </c>
      <c r="P291" s="26"/>
      <c r="Q291" s="35">
        <f t="shared" ref="Q291:Q294" si="946">SUM(M291, N291, P291)/3</f>
        <v>0</v>
      </c>
      <c r="R291" s="26"/>
      <c r="S291" s="35">
        <f t="shared" ref="S291:S294" si="947">SUM(M291, N291, P291, R291)/4</f>
        <v>0</v>
      </c>
      <c r="T291" s="26"/>
      <c r="U291" s="35">
        <f t="shared" ref="U291:U294" si="948">SUM(M291, N291, P291, R291, T291)/5</f>
        <v>0</v>
      </c>
      <c r="V291" s="26"/>
      <c r="W291" s="35">
        <f t="shared" ref="W291:W294" si="949">SUM(R291, T291, V291)/3</f>
        <v>0</v>
      </c>
      <c r="X291" s="26"/>
      <c r="Y291" s="35">
        <f t="shared" ref="Y291:Y294" si="950">SUM(M291, N291, P291, R291, T291, V291, X291)/7</f>
        <v>0</v>
      </c>
      <c r="Z291" s="26"/>
      <c r="AA291" s="35">
        <f t="shared" ref="AA291:AA294" si="951">SUM(M291, N291, P291, R291, T291, V291, X291, Z291)/8</f>
        <v>0</v>
      </c>
      <c r="AB291" s="26"/>
      <c r="AC291" s="35">
        <f t="shared" ref="AC291:AC294" si="952">SUM(X291, Z291, AB291)/3</f>
        <v>0</v>
      </c>
      <c r="AD291" s="35">
        <f t="shared" ref="AD291:AD294" si="953">SUM(M291, N291, P291, R291, T291, V291, X291, Z291, AB291)/9</f>
        <v>0</v>
      </c>
      <c r="AE291" s="26"/>
      <c r="AF291" s="35">
        <f t="shared" ref="AF291:AF294" si="954">SUM(M291, N291, P291, R291, T291, V291, X291, Z291, AB291, AE291)/10</f>
        <v>0</v>
      </c>
      <c r="AG291" s="26"/>
      <c r="AH291" s="35">
        <f t="shared" ref="AH291:AH294" si="955">SUM(M291, N291, P291, R291, T291, V291, X291, Z291, AB291, AE291, AG291)/11</f>
        <v>0</v>
      </c>
      <c r="AI291" s="26"/>
      <c r="AJ291" s="192">
        <f t="shared" ref="AJ291:AJ294" si="956">SUM(AE291, AG291, AI291)/3</f>
        <v>0</v>
      </c>
    </row>
    <row r="292" spans="2:36" hidden="1" x14ac:dyDescent="0.2">
      <c r="B292" s="326"/>
      <c r="C292" s="315"/>
      <c r="D292" s="110" t="s">
        <v>32</v>
      </c>
      <c r="E292" s="309"/>
      <c r="J292" s="35">
        <f t="shared" si="942"/>
        <v>0</v>
      </c>
      <c r="K292" s="35">
        <f t="shared" si="943"/>
        <v>0</v>
      </c>
      <c r="L292" s="35">
        <f t="shared" si="944"/>
        <v>0</v>
      </c>
      <c r="M292" s="26"/>
      <c r="N292" s="26"/>
      <c r="O292" s="35">
        <f t="shared" si="945"/>
        <v>0</v>
      </c>
      <c r="P292" s="26"/>
      <c r="Q292" s="35">
        <f t="shared" si="946"/>
        <v>0</v>
      </c>
      <c r="R292" s="26"/>
      <c r="S292" s="35">
        <f t="shared" si="947"/>
        <v>0</v>
      </c>
      <c r="T292" s="26"/>
      <c r="U292" s="35">
        <f t="shared" si="948"/>
        <v>0</v>
      </c>
      <c r="V292" s="26"/>
      <c r="W292" s="35">
        <f t="shared" si="949"/>
        <v>0</v>
      </c>
      <c r="X292" s="26"/>
      <c r="Y292" s="35">
        <f t="shared" si="950"/>
        <v>0</v>
      </c>
      <c r="Z292" s="26"/>
      <c r="AA292" s="35">
        <f t="shared" si="951"/>
        <v>0</v>
      </c>
      <c r="AB292" s="26"/>
      <c r="AC292" s="35">
        <f t="shared" si="952"/>
        <v>0</v>
      </c>
      <c r="AD292" s="35">
        <f t="shared" si="953"/>
        <v>0</v>
      </c>
      <c r="AE292" s="26"/>
      <c r="AF292" s="35">
        <f t="shared" si="954"/>
        <v>0</v>
      </c>
      <c r="AG292" s="26"/>
      <c r="AH292" s="35">
        <f t="shared" si="955"/>
        <v>0</v>
      </c>
      <c r="AI292" s="26"/>
      <c r="AJ292" s="192">
        <f t="shared" si="956"/>
        <v>0</v>
      </c>
    </row>
    <row r="293" spans="2:36" ht="13.5" hidden="1" customHeight="1" x14ac:dyDescent="0.2">
      <c r="B293" s="326"/>
      <c r="C293" s="315"/>
      <c r="D293" s="110" t="s">
        <v>33</v>
      </c>
      <c r="E293" s="309"/>
      <c r="J293" s="35">
        <f t="shared" si="942"/>
        <v>0</v>
      </c>
      <c r="K293" s="35">
        <f t="shared" si="943"/>
        <v>0</v>
      </c>
      <c r="L293" s="35">
        <f t="shared" si="944"/>
        <v>0</v>
      </c>
      <c r="M293" s="26"/>
      <c r="N293" s="26"/>
      <c r="O293" s="35">
        <f t="shared" si="945"/>
        <v>0</v>
      </c>
      <c r="P293" s="26"/>
      <c r="Q293" s="35">
        <f t="shared" si="946"/>
        <v>0</v>
      </c>
      <c r="R293" s="26"/>
      <c r="S293" s="35">
        <f t="shared" si="947"/>
        <v>0</v>
      </c>
      <c r="T293" s="26"/>
      <c r="U293" s="35">
        <f t="shared" si="948"/>
        <v>0</v>
      </c>
      <c r="V293" s="26"/>
      <c r="W293" s="35">
        <f t="shared" si="949"/>
        <v>0</v>
      </c>
      <c r="X293" s="26"/>
      <c r="Y293" s="35">
        <f t="shared" si="950"/>
        <v>0</v>
      </c>
      <c r="Z293" s="26"/>
      <c r="AA293" s="35">
        <f t="shared" si="951"/>
        <v>0</v>
      </c>
      <c r="AB293" s="26"/>
      <c r="AC293" s="35">
        <f t="shared" si="952"/>
        <v>0</v>
      </c>
      <c r="AD293" s="35">
        <f t="shared" si="953"/>
        <v>0</v>
      </c>
      <c r="AE293" s="26"/>
      <c r="AF293" s="35">
        <f t="shared" si="954"/>
        <v>0</v>
      </c>
      <c r="AG293" s="26"/>
      <c r="AH293" s="35">
        <f t="shared" si="955"/>
        <v>0</v>
      </c>
      <c r="AI293" s="26"/>
      <c r="AJ293" s="192">
        <f t="shared" si="956"/>
        <v>0</v>
      </c>
    </row>
    <row r="294" spans="2:36" ht="13.5" hidden="1" thickBot="1" x14ac:dyDescent="0.25">
      <c r="B294" s="326"/>
      <c r="C294" s="316"/>
      <c r="D294" s="111" t="s">
        <v>27</v>
      </c>
      <c r="E294" s="310"/>
      <c r="J294" s="35">
        <f t="shared" si="942"/>
        <v>0</v>
      </c>
      <c r="K294" s="35">
        <f t="shared" si="943"/>
        <v>0</v>
      </c>
      <c r="L294" s="35">
        <f t="shared" si="944"/>
        <v>0</v>
      </c>
      <c r="M294" s="26"/>
      <c r="N294" s="26"/>
      <c r="O294" s="35">
        <f t="shared" si="945"/>
        <v>0</v>
      </c>
      <c r="P294" s="26"/>
      <c r="Q294" s="35">
        <f t="shared" si="946"/>
        <v>0</v>
      </c>
      <c r="R294" s="26"/>
      <c r="S294" s="35">
        <f t="shared" si="947"/>
        <v>0</v>
      </c>
      <c r="T294" s="26"/>
      <c r="U294" s="35">
        <f t="shared" si="948"/>
        <v>0</v>
      </c>
      <c r="V294" s="26"/>
      <c r="W294" s="35">
        <f t="shared" si="949"/>
        <v>0</v>
      </c>
      <c r="X294" s="26"/>
      <c r="Y294" s="35">
        <f t="shared" si="950"/>
        <v>0</v>
      </c>
      <c r="Z294" s="26"/>
      <c r="AA294" s="35">
        <f t="shared" si="951"/>
        <v>0</v>
      </c>
      <c r="AB294" s="26"/>
      <c r="AC294" s="35">
        <f t="shared" si="952"/>
        <v>0</v>
      </c>
      <c r="AD294" s="35">
        <f t="shared" si="953"/>
        <v>0</v>
      </c>
      <c r="AE294" s="26"/>
      <c r="AF294" s="35">
        <f t="shared" si="954"/>
        <v>0</v>
      </c>
      <c r="AG294" s="26"/>
      <c r="AH294" s="35">
        <f t="shared" si="955"/>
        <v>0</v>
      </c>
      <c r="AI294" s="26"/>
      <c r="AJ294" s="192">
        <f t="shared" si="956"/>
        <v>0</v>
      </c>
    </row>
    <row r="295" spans="2:36" ht="13.5" hidden="1" thickBot="1" x14ac:dyDescent="0.25">
      <c r="B295" s="326"/>
      <c r="C295" s="314" t="s">
        <v>79</v>
      </c>
      <c r="D295" s="109" t="s">
        <v>30</v>
      </c>
      <c r="E295" s="328" t="s">
        <v>35</v>
      </c>
      <c r="J295" s="34">
        <f>SUM(M295, N295, P295, R295, T295, V295, X295, Z295, AB295, AE295, AG295, AI295)</f>
        <v>0</v>
      </c>
      <c r="K295" s="34">
        <f>SUM(M295, N295, P295, R295, T295, V295)</f>
        <v>0</v>
      </c>
      <c r="L295" s="34">
        <f>SUM(X295, Z295, AB295, AE295, AG295, AI295)</f>
        <v>0</v>
      </c>
      <c r="M295" s="25">
        <f>SUM(M296:M299)</f>
        <v>0</v>
      </c>
      <c r="N295" s="25">
        <f t="shared" ref="N295:AI295" si="957">SUM(N296:N299)</f>
        <v>0</v>
      </c>
      <c r="O295" s="34">
        <f>SUM(M295, N295)</f>
        <v>0</v>
      </c>
      <c r="P295" s="25">
        <f t="shared" si="957"/>
        <v>0</v>
      </c>
      <c r="Q295" s="34">
        <f>SUM(M295, N295, P295)</f>
        <v>0</v>
      </c>
      <c r="R295" s="25">
        <f t="shared" si="957"/>
        <v>0</v>
      </c>
      <c r="S295" s="34">
        <f>SUM(M295, N295, P295, R295)</f>
        <v>0</v>
      </c>
      <c r="T295" s="25">
        <f t="shared" si="957"/>
        <v>0</v>
      </c>
      <c r="U295" s="34">
        <f>SUM(M295, N295, P295, R295, T295)</f>
        <v>0</v>
      </c>
      <c r="V295" s="25">
        <f>SUM(V296:V299)</f>
        <v>0</v>
      </c>
      <c r="W295" s="34">
        <f>SUM(R295, T295, V295)</f>
        <v>0</v>
      </c>
      <c r="X295" s="25">
        <f t="shared" si="957"/>
        <v>0</v>
      </c>
      <c r="Y295" s="34">
        <f>SUM(M295, N295, P295, R295, T295, V295, X295)</f>
        <v>0</v>
      </c>
      <c r="Z295" s="25">
        <f t="shared" si="957"/>
        <v>0</v>
      </c>
      <c r="AA295" s="34">
        <f>SUM(M295, N295, P295, R295, T295, V295, X295, Z295)</f>
        <v>0</v>
      </c>
      <c r="AB295" s="25">
        <f t="shared" si="957"/>
        <v>0</v>
      </c>
      <c r="AC295" s="34">
        <f>SUM(X295, Z295, AB295)</f>
        <v>0</v>
      </c>
      <c r="AD295" s="34">
        <f>SUM(M295, N295, P295, R295, T295, V295, X295, Z295, AB295)</f>
        <v>0</v>
      </c>
      <c r="AE295" s="25">
        <f t="shared" si="957"/>
        <v>0</v>
      </c>
      <c r="AF295" s="34">
        <f>SUM(M295, N295, P295, R295, T295, V295, X295, Z295, AB295, AE295)</f>
        <v>0</v>
      </c>
      <c r="AG295" s="25">
        <f t="shared" si="957"/>
        <v>0</v>
      </c>
      <c r="AH295" s="34">
        <f>SUM(M295, N295, P295, R295, T295, V295, X295, Z295, AB295, AE295, AG295)</f>
        <v>0</v>
      </c>
      <c r="AI295" s="25">
        <f t="shared" si="957"/>
        <v>0</v>
      </c>
      <c r="AJ295" s="191">
        <f>SUM(AE295, AG295, AI295)</f>
        <v>0</v>
      </c>
    </row>
    <row r="296" spans="2:36" ht="13.5" hidden="1" customHeight="1" thickTop="1" x14ac:dyDescent="0.2">
      <c r="B296" s="326"/>
      <c r="C296" s="315"/>
      <c r="D296" s="99" t="s">
        <v>26</v>
      </c>
      <c r="E296" s="329"/>
      <c r="J296" s="35">
        <f t="shared" ref="J296:J299" si="958">SUM(M296, N296, P296, R296, T296, V296, X296, Z296, AB296, AE296, AG296, AI296)</f>
        <v>0</v>
      </c>
      <c r="K296" s="35">
        <f t="shared" ref="K296:K299" si="959">SUM(M296, N296, P296, R296, T296, V296)</f>
        <v>0</v>
      </c>
      <c r="L296" s="35">
        <f t="shared" ref="L296:L299" si="960">SUM(X296, Z296, AB296, AE296, AG296, AI296)</f>
        <v>0</v>
      </c>
      <c r="M296" s="26"/>
      <c r="N296" s="26"/>
      <c r="O296" s="35">
        <f t="shared" ref="O296:O299" si="961">SUM(M296, N296)</f>
        <v>0</v>
      </c>
      <c r="P296" s="26"/>
      <c r="Q296" s="35">
        <f t="shared" ref="Q296:Q299" si="962">SUM(M296, N296, P296)</f>
        <v>0</v>
      </c>
      <c r="R296" s="26"/>
      <c r="S296" s="35">
        <f t="shared" ref="S296:S299" si="963">SUM(M296, N296, P296, R296)</f>
        <v>0</v>
      </c>
      <c r="T296" s="26"/>
      <c r="U296" s="35">
        <f t="shared" ref="U296:U299" si="964">SUM(M296, N296, P296, R296, T296)</f>
        <v>0</v>
      </c>
      <c r="V296" s="26"/>
      <c r="W296" s="35">
        <f t="shared" ref="W296:W299" si="965">SUM(R296, T296, V296)</f>
        <v>0</v>
      </c>
      <c r="X296" s="26"/>
      <c r="Y296" s="35">
        <f t="shared" ref="Y296:Y299" si="966">SUM(M296, N296, P296, R296, T296, V296, X296)</f>
        <v>0</v>
      </c>
      <c r="Z296" s="26"/>
      <c r="AA296" s="35">
        <f t="shared" ref="AA296:AA299" si="967">SUM(M296, N296, P296, R296, T296, V296, X296, Z296)</f>
        <v>0</v>
      </c>
      <c r="AB296" s="26"/>
      <c r="AC296" s="35">
        <f t="shared" ref="AC296:AC299" si="968">SUM(X296, Z296, AB296)</f>
        <v>0</v>
      </c>
      <c r="AD296" s="35">
        <f t="shared" ref="AD296:AD299" si="969">SUM(M296, N296, P296, R296, T296, V296, X296, Z296, AB296)</f>
        <v>0</v>
      </c>
      <c r="AE296" s="26"/>
      <c r="AF296" s="35">
        <f t="shared" ref="AF296:AF299" si="970">SUM(M296, N296, P296, R296, T296, V296, X296, Z296, AB296, AE296)</f>
        <v>0</v>
      </c>
      <c r="AG296" s="26"/>
      <c r="AH296" s="35">
        <f t="shared" ref="AH296:AH299" si="971">SUM(M296, N296, P296, R296, T296, V296, X296, Z296, AB296, AE296, AG296)</f>
        <v>0</v>
      </c>
      <c r="AI296" s="26"/>
      <c r="AJ296" s="192">
        <f t="shared" ref="AJ296:AJ299" si="972">SUM(AE296, AG296, AI296)</f>
        <v>0</v>
      </c>
    </row>
    <row r="297" spans="2:36" hidden="1" x14ac:dyDescent="0.2">
      <c r="B297" s="326"/>
      <c r="C297" s="315"/>
      <c r="D297" s="110" t="s">
        <v>32</v>
      </c>
      <c r="E297" s="329"/>
      <c r="J297" s="35">
        <f t="shared" si="958"/>
        <v>0</v>
      </c>
      <c r="K297" s="35">
        <f t="shared" si="959"/>
        <v>0</v>
      </c>
      <c r="L297" s="35">
        <f t="shared" si="960"/>
        <v>0</v>
      </c>
      <c r="M297" s="26"/>
      <c r="N297" s="26"/>
      <c r="O297" s="35">
        <f t="shared" si="961"/>
        <v>0</v>
      </c>
      <c r="P297" s="26"/>
      <c r="Q297" s="35">
        <f t="shared" si="962"/>
        <v>0</v>
      </c>
      <c r="R297" s="26"/>
      <c r="S297" s="35">
        <f t="shared" si="963"/>
        <v>0</v>
      </c>
      <c r="T297" s="26"/>
      <c r="U297" s="35">
        <f t="shared" si="964"/>
        <v>0</v>
      </c>
      <c r="V297" s="26"/>
      <c r="W297" s="35">
        <f t="shared" si="965"/>
        <v>0</v>
      </c>
      <c r="X297" s="26"/>
      <c r="Y297" s="35">
        <f t="shared" si="966"/>
        <v>0</v>
      </c>
      <c r="Z297" s="26"/>
      <c r="AA297" s="35">
        <f t="shared" si="967"/>
        <v>0</v>
      </c>
      <c r="AB297" s="26"/>
      <c r="AC297" s="35">
        <f t="shared" si="968"/>
        <v>0</v>
      </c>
      <c r="AD297" s="35">
        <f t="shared" si="969"/>
        <v>0</v>
      </c>
      <c r="AE297" s="26"/>
      <c r="AF297" s="35">
        <f t="shared" si="970"/>
        <v>0</v>
      </c>
      <c r="AG297" s="26"/>
      <c r="AH297" s="35">
        <f t="shared" si="971"/>
        <v>0</v>
      </c>
      <c r="AI297" s="26"/>
      <c r="AJ297" s="192">
        <f t="shared" si="972"/>
        <v>0</v>
      </c>
    </row>
    <row r="298" spans="2:36" ht="13.5" hidden="1" customHeight="1" x14ac:dyDescent="0.2">
      <c r="B298" s="326"/>
      <c r="C298" s="315"/>
      <c r="D298" s="110" t="s">
        <v>33</v>
      </c>
      <c r="E298" s="329"/>
      <c r="J298" s="35">
        <f t="shared" si="958"/>
        <v>0</v>
      </c>
      <c r="K298" s="35">
        <f t="shared" si="959"/>
        <v>0</v>
      </c>
      <c r="L298" s="35">
        <f t="shared" si="960"/>
        <v>0</v>
      </c>
      <c r="M298" s="26"/>
      <c r="N298" s="26"/>
      <c r="O298" s="35">
        <f t="shared" si="961"/>
        <v>0</v>
      </c>
      <c r="P298" s="26"/>
      <c r="Q298" s="35">
        <f t="shared" si="962"/>
        <v>0</v>
      </c>
      <c r="R298" s="26"/>
      <c r="S298" s="35">
        <f t="shared" si="963"/>
        <v>0</v>
      </c>
      <c r="T298" s="26"/>
      <c r="U298" s="35">
        <f t="shared" si="964"/>
        <v>0</v>
      </c>
      <c r="V298" s="26"/>
      <c r="W298" s="35">
        <f t="shared" si="965"/>
        <v>0</v>
      </c>
      <c r="X298" s="26"/>
      <c r="Y298" s="35">
        <f t="shared" si="966"/>
        <v>0</v>
      </c>
      <c r="Z298" s="26"/>
      <c r="AA298" s="35">
        <f t="shared" si="967"/>
        <v>0</v>
      </c>
      <c r="AB298" s="26"/>
      <c r="AC298" s="35">
        <f t="shared" si="968"/>
        <v>0</v>
      </c>
      <c r="AD298" s="35">
        <f t="shared" si="969"/>
        <v>0</v>
      </c>
      <c r="AE298" s="26"/>
      <c r="AF298" s="35">
        <f t="shared" si="970"/>
        <v>0</v>
      </c>
      <c r="AG298" s="26"/>
      <c r="AH298" s="35">
        <f t="shared" si="971"/>
        <v>0</v>
      </c>
      <c r="AI298" s="26"/>
      <c r="AJ298" s="192">
        <f t="shared" si="972"/>
        <v>0</v>
      </c>
    </row>
    <row r="299" spans="2:36" ht="13.5" hidden="1" thickBot="1" x14ac:dyDescent="0.25">
      <c r="B299" s="327"/>
      <c r="C299" s="316"/>
      <c r="D299" s="111" t="s">
        <v>27</v>
      </c>
      <c r="E299" s="330"/>
      <c r="J299" s="35">
        <f t="shared" si="958"/>
        <v>0</v>
      </c>
      <c r="K299" s="35">
        <f t="shared" si="959"/>
        <v>0</v>
      </c>
      <c r="L299" s="35">
        <f t="shared" si="960"/>
        <v>0</v>
      </c>
      <c r="M299" s="26"/>
      <c r="N299" s="26"/>
      <c r="O299" s="35">
        <f t="shared" si="961"/>
        <v>0</v>
      </c>
      <c r="P299" s="26"/>
      <c r="Q299" s="35">
        <f t="shared" si="962"/>
        <v>0</v>
      </c>
      <c r="R299" s="26"/>
      <c r="S299" s="35">
        <f t="shared" si="963"/>
        <v>0</v>
      </c>
      <c r="T299" s="26"/>
      <c r="U299" s="35">
        <f t="shared" si="964"/>
        <v>0</v>
      </c>
      <c r="V299" s="26"/>
      <c r="W299" s="35">
        <f t="shared" si="965"/>
        <v>0</v>
      </c>
      <c r="X299" s="26"/>
      <c r="Y299" s="35">
        <f t="shared" si="966"/>
        <v>0</v>
      </c>
      <c r="Z299" s="26"/>
      <c r="AA299" s="35">
        <f t="shared" si="967"/>
        <v>0</v>
      </c>
      <c r="AB299" s="26"/>
      <c r="AC299" s="35">
        <f t="shared" si="968"/>
        <v>0</v>
      </c>
      <c r="AD299" s="35">
        <f t="shared" si="969"/>
        <v>0</v>
      </c>
      <c r="AE299" s="26"/>
      <c r="AF299" s="35">
        <f t="shared" si="970"/>
        <v>0</v>
      </c>
      <c r="AG299" s="26"/>
      <c r="AH299" s="35">
        <f t="shared" si="971"/>
        <v>0</v>
      </c>
      <c r="AI299" s="26"/>
      <c r="AJ299" s="192">
        <f t="shared" si="972"/>
        <v>0</v>
      </c>
    </row>
    <row r="300" spans="2:36" ht="13.5" hidden="1" thickBot="1" x14ac:dyDescent="0.25">
      <c r="B300" s="320" t="s">
        <v>87</v>
      </c>
      <c r="C300" s="314" t="s">
        <v>84</v>
      </c>
      <c r="D300" s="109" t="s">
        <v>30</v>
      </c>
      <c r="E300" s="308" t="s">
        <v>31</v>
      </c>
      <c r="J300" s="34">
        <f>SUM(M300, N300, P300, R300, T300, V300, X300, Z300, AB300, AE300, AG300, AI300)/12</f>
        <v>0</v>
      </c>
      <c r="K300" s="34">
        <f>SUM(M300, N300, P300, R300, T300, V300)/6</f>
        <v>0</v>
      </c>
      <c r="L300" s="34">
        <f>SUM(X300, Z300, AB300, AE300, AG300, AI300)/6</f>
        <v>0</v>
      </c>
      <c r="M300" s="25">
        <f>SUM(M301:M304)</f>
        <v>0</v>
      </c>
      <c r="N300" s="25">
        <f>SUM(N301:N304)</f>
        <v>0</v>
      </c>
      <c r="O300" s="34">
        <f>SUM(M300, N300)/2</f>
        <v>0</v>
      </c>
      <c r="P300" s="25">
        <f t="shared" ref="P300:AI300" si="973">SUM(P301:P304)</f>
        <v>0</v>
      </c>
      <c r="Q300" s="34">
        <f>SUM(M300, N300, P300)/3</f>
        <v>0</v>
      </c>
      <c r="R300" s="25">
        <f t="shared" si="973"/>
        <v>0</v>
      </c>
      <c r="S300" s="34">
        <f>SUM(M300, N300, P300, R300)/4</f>
        <v>0</v>
      </c>
      <c r="T300" s="25">
        <f>SUM(T301:T304)</f>
        <v>0</v>
      </c>
      <c r="U300" s="34">
        <f>SUM(M300, N300, P300, R300, T300)/5</f>
        <v>0</v>
      </c>
      <c r="V300" s="25">
        <f t="shared" si="973"/>
        <v>0</v>
      </c>
      <c r="W300" s="34">
        <f>SUM(R300, T300, V300)/3</f>
        <v>0</v>
      </c>
      <c r="X300" s="25">
        <f t="shared" si="973"/>
        <v>0</v>
      </c>
      <c r="Y300" s="34">
        <f>SUM(M300, N300, P300, R300, T300, V300, X300)/7</f>
        <v>0</v>
      </c>
      <c r="Z300" s="25">
        <f t="shared" si="973"/>
        <v>0</v>
      </c>
      <c r="AA300" s="34">
        <f>SUM(M300, N300, P300, R300, T300, V300, X300, Z300)/8</f>
        <v>0</v>
      </c>
      <c r="AB300" s="25">
        <f t="shared" si="973"/>
        <v>0</v>
      </c>
      <c r="AC300" s="34">
        <f>SUM(X300, Z300, AB300)/3</f>
        <v>0</v>
      </c>
      <c r="AD300" s="34">
        <f>SUM(M300, N300, P300, R300, T300, V300, X300, Z300, AB300)/9</f>
        <v>0</v>
      </c>
      <c r="AE300" s="25">
        <f t="shared" si="973"/>
        <v>0</v>
      </c>
      <c r="AF300" s="34">
        <f>SUM(M300, N300, P300, R300, T300, V300, X300, Z300, AB300, AE300)/10</f>
        <v>0</v>
      </c>
      <c r="AG300" s="25">
        <f t="shared" si="973"/>
        <v>0</v>
      </c>
      <c r="AH300" s="34">
        <f>SUM(M300, N300, P300, R300, T300, V300, X300, Z300, AB300, AE300, AG300)/11</f>
        <v>0</v>
      </c>
      <c r="AI300" s="25">
        <f t="shared" si="973"/>
        <v>0</v>
      </c>
      <c r="AJ300" s="191">
        <f>SUM(AE300, AG300, AI300)/3</f>
        <v>0</v>
      </c>
    </row>
    <row r="301" spans="2:36" ht="13.5" hidden="1" customHeight="1" thickTop="1" x14ac:dyDescent="0.2">
      <c r="B301" s="321"/>
      <c r="C301" s="315"/>
      <c r="D301" s="112" t="s">
        <v>26</v>
      </c>
      <c r="E301" s="309"/>
      <c r="J301" s="35">
        <f t="shared" ref="J301:J304" si="974">SUM(M301, N301, P301, R301, T301, V301, X301, Z301, AB301, AE301, AG301, AI301)/12</f>
        <v>0</v>
      </c>
      <c r="K301" s="35">
        <f t="shared" ref="K301:K304" si="975">SUM(M301, N301, P301, R301, T301, V301)/6</f>
        <v>0</v>
      </c>
      <c r="L301" s="35">
        <f t="shared" ref="L301:L304" si="976">SUM(X301, Z301, AB301, AE301, AG301, AI301)/6</f>
        <v>0</v>
      </c>
      <c r="M301" s="26"/>
      <c r="N301" s="26"/>
      <c r="O301" s="35">
        <f t="shared" ref="O301:O304" si="977">SUM(M301, N301)/2</f>
        <v>0</v>
      </c>
      <c r="P301" s="26"/>
      <c r="Q301" s="35">
        <f t="shared" ref="Q301:Q304" si="978">SUM(M301, N301, P301)/3</f>
        <v>0</v>
      </c>
      <c r="R301" s="26"/>
      <c r="S301" s="35">
        <f t="shared" ref="S301:S304" si="979">SUM(M301, N301, P301, R301)/4</f>
        <v>0</v>
      </c>
      <c r="T301" s="26"/>
      <c r="U301" s="35">
        <f t="shared" ref="U301:U304" si="980">SUM(M301, N301, P301, R301, T301)/5</f>
        <v>0</v>
      </c>
      <c r="V301" s="26"/>
      <c r="W301" s="35">
        <f t="shared" ref="W301:W304" si="981">SUM(R301, T301, V301)/3</f>
        <v>0</v>
      </c>
      <c r="X301" s="26"/>
      <c r="Y301" s="35">
        <f t="shared" ref="Y301:Y304" si="982">SUM(M301, N301, P301, R301, T301, V301, X301)/7</f>
        <v>0</v>
      </c>
      <c r="Z301" s="26"/>
      <c r="AA301" s="35">
        <f t="shared" ref="AA301:AA304" si="983">SUM(M301, N301, P301, R301, T301, V301, X301, Z301)/8</f>
        <v>0</v>
      </c>
      <c r="AB301" s="26"/>
      <c r="AC301" s="35">
        <f t="shared" ref="AC301:AC304" si="984">SUM(X301, Z301, AB301)/3</f>
        <v>0</v>
      </c>
      <c r="AD301" s="35">
        <f t="shared" ref="AD301:AD304" si="985">SUM(M301, N301, P301, R301, T301, V301, X301, Z301, AB301)/9</f>
        <v>0</v>
      </c>
      <c r="AE301" s="26"/>
      <c r="AF301" s="35">
        <f t="shared" ref="AF301:AF304" si="986">SUM(M301, N301, P301, R301, T301, V301, X301, Z301, AB301, AE301)/10</f>
        <v>0</v>
      </c>
      <c r="AG301" s="26"/>
      <c r="AH301" s="35">
        <f t="shared" ref="AH301:AH304" si="987">SUM(M301, N301, P301, R301, T301, V301, X301, Z301, AB301, AE301, AG301)/11</f>
        <v>0</v>
      </c>
      <c r="AI301" s="26"/>
      <c r="AJ301" s="192">
        <f t="shared" ref="AJ301:AJ304" si="988">SUM(AE301, AG301, AI301)/3</f>
        <v>0</v>
      </c>
    </row>
    <row r="302" spans="2:36" hidden="1" x14ac:dyDescent="0.2">
      <c r="B302" s="321"/>
      <c r="C302" s="315"/>
      <c r="D302" s="110" t="s">
        <v>32</v>
      </c>
      <c r="E302" s="309"/>
      <c r="J302" s="35">
        <f t="shared" si="974"/>
        <v>0</v>
      </c>
      <c r="K302" s="35">
        <f t="shared" si="975"/>
        <v>0</v>
      </c>
      <c r="L302" s="35">
        <f t="shared" si="976"/>
        <v>0</v>
      </c>
      <c r="M302" s="26"/>
      <c r="N302" s="26"/>
      <c r="O302" s="35">
        <f t="shared" si="977"/>
        <v>0</v>
      </c>
      <c r="P302" s="26"/>
      <c r="Q302" s="35">
        <f t="shared" si="978"/>
        <v>0</v>
      </c>
      <c r="R302" s="26"/>
      <c r="S302" s="35">
        <f t="shared" si="979"/>
        <v>0</v>
      </c>
      <c r="T302" s="26"/>
      <c r="U302" s="35">
        <f t="shared" si="980"/>
        <v>0</v>
      </c>
      <c r="V302" s="26"/>
      <c r="W302" s="35">
        <f t="shared" si="981"/>
        <v>0</v>
      </c>
      <c r="X302" s="26"/>
      <c r="Y302" s="35">
        <f t="shared" si="982"/>
        <v>0</v>
      </c>
      <c r="Z302" s="26"/>
      <c r="AA302" s="35">
        <f t="shared" si="983"/>
        <v>0</v>
      </c>
      <c r="AB302" s="26"/>
      <c r="AC302" s="35">
        <f t="shared" si="984"/>
        <v>0</v>
      </c>
      <c r="AD302" s="35">
        <f t="shared" si="985"/>
        <v>0</v>
      </c>
      <c r="AE302" s="26"/>
      <c r="AF302" s="35">
        <f t="shared" si="986"/>
        <v>0</v>
      </c>
      <c r="AG302" s="26"/>
      <c r="AH302" s="35">
        <f t="shared" si="987"/>
        <v>0</v>
      </c>
      <c r="AI302" s="26"/>
      <c r="AJ302" s="192">
        <f t="shared" si="988"/>
        <v>0</v>
      </c>
    </row>
    <row r="303" spans="2:36" hidden="1" x14ac:dyDescent="0.2">
      <c r="B303" s="321"/>
      <c r="C303" s="315"/>
      <c r="D303" s="110" t="s">
        <v>33</v>
      </c>
      <c r="E303" s="309"/>
      <c r="J303" s="35">
        <f t="shared" si="974"/>
        <v>0</v>
      </c>
      <c r="K303" s="35">
        <f t="shared" si="975"/>
        <v>0</v>
      </c>
      <c r="L303" s="35">
        <f t="shared" si="976"/>
        <v>0</v>
      </c>
      <c r="M303" s="26"/>
      <c r="N303" s="26"/>
      <c r="O303" s="35">
        <f t="shared" si="977"/>
        <v>0</v>
      </c>
      <c r="P303" s="26"/>
      <c r="Q303" s="35">
        <f t="shared" si="978"/>
        <v>0</v>
      </c>
      <c r="R303" s="26"/>
      <c r="S303" s="35">
        <f t="shared" si="979"/>
        <v>0</v>
      </c>
      <c r="T303" s="26"/>
      <c r="U303" s="35">
        <f t="shared" si="980"/>
        <v>0</v>
      </c>
      <c r="V303" s="26"/>
      <c r="W303" s="35">
        <f t="shared" si="981"/>
        <v>0</v>
      </c>
      <c r="X303" s="26"/>
      <c r="Y303" s="35">
        <f t="shared" si="982"/>
        <v>0</v>
      </c>
      <c r="Z303" s="26"/>
      <c r="AA303" s="35">
        <f t="shared" si="983"/>
        <v>0</v>
      </c>
      <c r="AB303" s="26"/>
      <c r="AC303" s="35">
        <f t="shared" si="984"/>
        <v>0</v>
      </c>
      <c r="AD303" s="35">
        <f t="shared" si="985"/>
        <v>0</v>
      </c>
      <c r="AE303" s="26"/>
      <c r="AF303" s="35">
        <f t="shared" si="986"/>
        <v>0</v>
      </c>
      <c r="AG303" s="26"/>
      <c r="AH303" s="35">
        <f t="shared" si="987"/>
        <v>0</v>
      </c>
      <c r="AI303" s="26"/>
      <c r="AJ303" s="192">
        <f t="shared" si="988"/>
        <v>0</v>
      </c>
    </row>
    <row r="304" spans="2:36" ht="13.5" hidden="1" customHeight="1" thickBot="1" x14ac:dyDescent="0.25">
      <c r="B304" s="321"/>
      <c r="C304" s="316"/>
      <c r="D304" s="111" t="s">
        <v>27</v>
      </c>
      <c r="E304" s="310"/>
      <c r="J304" s="35">
        <f t="shared" si="974"/>
        <v>0</v>
      </c>
      <c r="K304" s="35">
        <f t="shared" si="975"/>
        <v>0</v>
      </c>
      <c r="L304" s="35">
        <f t="shared" si="976"/>
        <v>0</v>
      </c>
      <c r="M304" s="26"/>
      <c r="N304" s="26"/>
      <c r="O304" s="35">
        <f t="shared" si="977"/>
        <v>0</v>
      </c>
      <c r="P304" s="26"/>
      <c r="Q304" s="35">
        <f t="shared" si="978"/>
        <v>0</v>
      </c>
      <c r="R304" s="26"/>
      <c r="S304" s="35">
        <f t="shared" si="979"/>
        <v>0</v>
      </c>
      <c r="T304" s="26"/>
      <c r="U304" s="35">
        <f t="shared" si="980"/>
        <v>0</v>
      </c>
      <c r="V304" s="26"/>
      <c r="W304" s="35">
        <f t="shared" si="981"/>
        <v>0</v>
      </c>
      <c r="X304" s="26"/>
      <c r="Y304" s="35">
        <f t="shared" si="982"/>
        <v>0</v>
      </c>
      <c r="Z304" s="26"/>
      <c r="AA304" s="35">
        <f t="shared" si="983"/>
        <v>0</v>
      </c>
      <c r="AB304" s="26"/>
      <c r="AC304" s="35">
        <f t="shared" si="984"/>
        <v>0</v>
      </c>
      <c r="AD304" s="35">
        <f t="shared" si="985"/>
        <v>0</v>
      </c>
      <c r="AE304" s="26"/>
      <c r="AF304" s="35">
        <f t="shared" si="986"/>
        <v>0</v>
      </c>
      <c r="AG304" s="26"/>
      <c r="AH304" s="35">
        <f t="shared" si="987"/>
        <v>0</v>
      </c>
      <c r="AI304" s="26"/>
      <c r="AJ304" s="192">
        <f t="shared" si="988"/>
        <v>0</v>
      </c>
    </row>
    <row r="305" spans="2:36" ht="13.5" hidden="1" customHeight="1" thickBot="1" x14ac:dyDescent="0.25">
      <c r="B305" s="321"/>
      <c r="C305" s="314" t="s">
        <v>79</v>
      </c>
      <c r="D305" s="109" t="s">
        <v>30</v>
      </c>
      <c r="E305" s="308" t="s">
        <v>35</v>
      </c>
      <c r="J305" s="34">
        <f>SUM(M305, N305, P305, R305, T305, V305, X305, Z305, AB305, AE305, AG305, AI305)</f>
        <v>0</v>
      </c>
      <c r="K305" s="34">
        <f>SUM(M305, N305, P305, R305, T305, V305)</f>
        <v>0</v>
      </c>
      <c r="L305" s="34">
        <f>SUM(X305, Z305, AB305, AE305, AG305, AI305)</f>
        <v>0</v>
      </c>
      <c r="M305" s="25">
        <f>SUM(M306:M309)</f>
        <v>0</v>
      </c>
      <c r="N305" s="25">
        <f t="shared" ref="N305:AI305" si="989">SUM(N306:N309)</f>
        <v>0</v>
      </c>
      <c r="O305" s="34">
        <f>SUM(M305, N305)</f>
        <v>0</v>
      </c>
      <c r="P305" s="25">
        <f t="shared" si="989"/>
        <v>0</v>
      </c>
      <c r="Q305" s="34">
        <f>SUM(M305, N305, P305)</f>
        <v>0</v>
      </c>
      <c r="R305" s="25">
        <f t="shared" si="989"/>
        <v>0</v>
      </c>
      <c r="S305" s="34">
        <f>SUM(M305, N305, P305, R305)</f>
        <v>0</v>
      </c>
      <c r="T305" s="25">
        <f t="shared" si="989"/>
        <v>0</v>
      </c>
      <c r="U305" s="34">
        <f>SUM(M305, N305, P305, R305, T305)</f>
        <v>0</v>
      </c>
      <c r="V305" s="25">
        <f>SUM(V306:V309)</f>
        <v>0</v>
      </c>
      <c r="W305" s="34">
        <f>SUM(R305, T305, V305)</f>
        <v>0</v>
      </c>
      <c r="X305" s="25">
        <f t="shared" si="989"/>
        <v>0</v>
      </c>
      <c r="Y305" s="34">
        <f>SUM(M305, N305, P305, R305, T305, V305, X305)</f>
        <v>0</v>
      </c>
      <c r="Z305" s="25">
        <f t="shared" si="989"/>
        <v>0</v>
      </c>
      <c r="AA305" s="34">
        <f>SUM(M305, N305, P305, R305, T305, V305, X305, Z305)</f>
        <v>0</v>
      </c>
      <c r="AB305" s="25">
        <f t="shared" si="989"/>
        <v>0</v>
      </c>
      <c r="AC305" s="34">
        <f>SUM(X305, Z305, AB305)</f>
        <v>0</v>
      </c>
      <c r="AD305" s="34">
        <f>SUM(M305, N305, P305, R305, T305, V305, X305, Z305, AB305)</f>
        <v>0</v>
      </c>
      <c r="AE305" s="25">
        <f t="shared" si="989"/>
        <v>0</v>
      </c>
      <c r="AF305" s="34">
        <f>SUM(M305, N305, P305, R305, T305, V305, X305, Z305, AB305, AE305)</f>
        <v>0</v>
      </c>
      <c r="AG305" s="25">
        <f t="shared" si="989"/>
        <v>0</v>
      </c>
      <c r="AH305" s="34">
        <f>SUM(M305, N305, P305, R305, T305, V305, X305, Z305, AB305, AE305, AG305)</f>
        <v>0</v>
      </c>
      <c r="AI305" s="25">
        <f t="shared" si="989"/>
        <v>0</v>
      </c>
      <c r="AJ305" s="191">
        <f>SUM(AE305, AG305, AI305)</f>
        <v>0</v>
      </c>
    </row>
    <row r="306" spans="2:36" ht="13.5" hidden="1" customHeight="1" thickTop="1" x14ac:dyDescent="0.2">
      <c r="B306" s="321"/>
      <c r="C306" s="315"/>
      <c r="D306" s="112" t="s">
        <v>26</v>
      </c>
      <c r="E306" s="309"/>
      <c r="J306" s="35">
        <f t="shared" ref="J306:J309" si="990">SUM(M306, N306, P306, R306, T306, V306, X306, Z306, AB306, AE306, AG306, AI306)</f>
        <v>0</v>
      </c>
      <c r="K306" s="35">
        <f t="shared" ref="K306:K309" si="991">SUM(M306, N306, P306, R306, T306, V306)</f>
        <v>0</v>
      </c>
      <c r="L306" s="35">
        <f t="shared" ref="L306:L309" si="992">SUM(X306, Z306, AB306, AE306, AG306, AI306)</f>
        <v>0</v>
      </c>
      <c r="M306" s="26"/>
      <c r="N306" s="26"/>
      <c r="O306" s="35">
        <f t="shared" ref="O306:O309" si="993">SUM(M306, N306)</f>
        <v>0</v>
      </c>
      <c r="P306" s="26"/>
      <c r="Q306" s="35">
        <f t="shared" ref="Q306:Q309" si="994">SUM(M306, N306, P306)</f>
        <v>0</v>
      </c>
      <c r="R306" s="26"/>
      <c r="S306" s="35">
        <f t="shared" ref="S306:S309" si="995">SUM(M306, N306, P306, R306)</f>
        <v>0</v>
      </c>
      <c r="T306" s="26"/>
      <c r="U306" s="35">
        <f t="shared" ref="U306:U309" si="996">SUM(M306, N306, P306, R306, T306)</f>
        <v>0</v>
      </c>
      <c r="V306" s="26"/>
      <c r="W306" s="35">
        <f t="shared" ref="W306:W309" si="997">SUM(R306, T306, V306)</f>
        <v>0</v>
      </c>
      <c r="X306" s="26"/>
      <c r="Y306" s="35">
        <f t="shared" ref="Y306:Y309" si="998">SUM(M306, N306, P306, R306, T306, V306, X306)</f>
        <v>0</v>
      </c>
      <c r="Z306" s="26"/>
      <c r="AA306" s="35">
        <f t="shared" ref="AA306:AA309" si="999">SUM(M306, N306, P306, R306, T306, V306, X306, Z306)</f>
        <v>0</v>
      </c>
      <c r="AB306" s="26"/>
      <c r="AC306" s="35">
        <f t="shared" ref="AC306:AC309" si="1000">SUM(X306, Z306, AB306)</f>
        <v>0</v>
      </c>
      <c r="AD306" s="35">
        <f t="shared" ref="AD306:AD309" si="1001">SUM(M306, N306, P306, R306, T306, V306, X306, Z306, AB306)</f>
        <v>0</v>
      </c>
      <c r="AE306" s="26"/>
      <c r="AF306" s="35">
        <f t="shared" ref="AF306:AF309" si="1002">SUM(M306, N306, P306, R306, T306, V306, X306, Z306, AB306, AE306)</f>
        <v>0</v>
      </c>
      <c r="AG306" s="26"/>
      <c r="AH306" s="35">
        <f t="shared" ref="AH306:AH309" si="1003">SUM(M306, N306, P306, R306, T306, V306, X306, Z306, AB306, AE306, AG306)</f>
        <v>0</v>
      </c>
      <c r="AI306" s="26"/>
      <c r="AJ306" s="192">
        <f t="shared" ref="AJ306:AJ309" si="1004">SUM(AE306, AG306, AI306)</f>
        <v>0</v>
      </c>
    </row>
    <row r="307" spans="2:36" ht="13.5" hidden="1" customHeight="1" x14ac:dyDescent="0.2">
      <c r="B307" s="321"/>
      <c r="C307" s="315"/>
      <c r="D307" s="110" t="s">
        <v>32</v>
      </c>
      <c r="E307" s="309"/>
      <c r="J307" s="35">
        <f t="shared" si="990"/>
        <v>0</v>
      </c>
      <c r="K307" s="35">
        <f t="shared" si="991"/>
        <v>0</v>
      </c>
      <c r="L307" s="35">
        <f t="shared" si="992"/>
        <v>0</v>
      </c>
      <c r="M307" s="26"/>
      <c r="N307" s="26"/>
      <c r="O307" s="35">
        <f t="shared" si="993"/>
        <v>0</v>
      </c>
      <c r="P307" s="26"/>
      <c r="Q307" s="35">
        <f t="shared" si="994"/>
        <v>0</v>
      </c>
      <c r="R307" s="26"/>
      <c r="S307" s="35">
        <f t="shared" si="995"/>
        <v>0</v>
      </c>
      <c r="T307" s="26"/>
      <c r="U307" s="35">
        <f t="shared" si="996"/>
        <v>0</v>
      </c>
      <c r="V307" s="26"/>
      <c r="W307" s="35">
        <f t="shared" si="997"/>
        <v>0</v>
      </c>
      <c r="X307" s="26"/>
      <c r="Y307" s="35">
        <f t="shared" si="998"/>
        <v>0</v>
      </c>
      <c r="Z307" s="26"/>
      <c r="AA307" s="35">
        <f t="shared" si="999"/>
        <v>0</v>
      </c>
      <c r="AB307" s="26"/>
      <c r="AC307" s="35">
        <f t="shared" si="1000"/>
        <v>0</v>
      </c>
      <c r="AD307" s="35">
        <f t="shared" si="1001"/>
        <v>0</v>
      </c>
      <c r="AE307" s="26"/>
      <c r="AF307" s="35">
        <f t="shared" si="1002"/>
        <v>0</v>
      </c>
      <c r="AG307" s="26"/>
      <c r="AH307" s="35">
        <f t="shared" si="1003"/>
        <v>0</v>
      </c>
      <c r="AI307" s="26"/>
      <c r="AJ307" s="192">
        <f t="shared" si="1004"/>
        <v>0</v>
      </c>
    </row>
    <row r="308" spans="2:36" ht="13.5" hidden="1" customHeight="1" x14ac:dyDescent="0.2">
      <c r="B308" s="321"/>
      <c r="C308" s="315"/>
      <c r="D308" s="110" t="s">
        <v>33</v>
      </c>
      <c r="E308" s="309"/>
      <c r="J308" s="35">
        <f t="shared" si="990"/>
        <v>0</v>
      </c>
      <c r="K308" s="35">
        <f t="shared" si="991"/>
        <v>0</v>
      </c>
      <c r="L308" s="35">
        <f t="shared" si="992"/>
        <v>0</v>
      </c>
      <c r="M308" s="26"/>
      <c r="N308" s="26"/>
      <c r="O308" s="35">
        <f t="shared" si="993"/>
        <v>0</v>
      </c>
      <c r="P308" s="26"/>
      <c r="Q308" s="35">
        <f t="shared" si="994"/>
        <v>0</v>
      </c>
      <c r="R308" s="26"/>
      <c r="S308" s="35">
        <f t="shared" si="995"/>
        <v>0</v>
      </c>
      <c r="T308" s="26"/>
      <c r="U308" s="35">
        <f t="shared" si="996"/>
        <v>0</v>
      </c>
      <c r="V308" s="26"/>
      <c r="W308" s="35">
        <f t="shared" si="997"/>
        <v>0</v>
      </c>
      <c r="X308" s="26"/>
      <c r="Y308" s="35">
        <f t="shared" si="998"/>
        <v>0</v>
      </c>
      <c r="Z308" s="26"/>
      <c r="AA308" s="35">
        <f t="shared" si="999"/>
        <v>0</v>
      </c>
      <c r="AB308" s="26"/>
      <c r="AC308" s="35">
        <f t="shared" si="1000"/>
        <v>0</v>
      </c>
      <c r="AD308" s="35">
        <f t="shared" si="1001"/>
        <v>0</v>
      </c>
      <c r="AE308" s="26"/>
      <c r="AF308" s="35">
        <f t="shared" si="1002"/>
        <v>0</v>
      </c>
      <c r="AG308" s="26"/>
      <c r="AH308" s="35">
        <f t="shared" si="1003"/>
        <v>0</v>
      </c>
      <c r="AI308" s="26"/>
      <c r="AJ308" s="192">
        <f t="shared" si="1004"/>
        <v>0</v>
      </c>
    </row>
    <row r="309" spans="2:36" ht="13.5" hidden="1" thickBot="1" x14ac:dyDescent="0.25">
      <c r="B309" s="322"/>
      <c r="C309" s="316"/>
      <c r="D309" s="111" t="s">
        <v>27</v>
      </c>
      <c r="E309" s="310"/>
      <c r="J309" s="35">
        <f t="shared" si="990"/>
        <v>0</v>
      </c>
      <c r="K309" s="35">
        <f t="shared" si="991"/>
        <v>0</v>
      </c>
      <c r="L309" s="35">
        <f t="shared" si="992"/>
        <v>0</v>
      </c>
      <c r="M309" s="26"/>
      <c r="N309" s="26"/>
      <c r="O309" s="35">
        <f t="shared" si="993"/>
        <v>0</v>
      </c>
      <c r="P309" s="26"/>
      <c r="Q309" s="35">
        <f t="shared" si="994"/>
        <v>0</v>
      </c>
      <c r="R309" s="26"/>
      <c r="S309" s="35">
        <f t="shared" si="995"/>
        <v>0</v>
      </c>
      <c r="T309" s="26"/>
      <c r="U309" s="35">
        <f t="shared" si="996"/>
        <v>0</v>
      </c>
      <c r="V309" s="26"/>
      <c r="W309" s="35">
        <f t="shared" si="997"/>
        <v>0</v>
      </c>
      <c r="X309" s="26"/>
      <c r="Y309" s="35">
        <f t="shared" si="998"/>
        <v>0</v>
      </c>
      <c r="Z309" s="26"/>
      <c r="AA309" s="35">
        <f t="shared" si="999"/>
        <v>0</v>
      </c>
      <c r="AB309" s="26"/>
      <c r="AC309" s="35">
        <f t="shared" si="1000"/>
        <v>0</v>
      </c>
      <c r="AD309" s="35">
        <f t="shared" si="1001"/>
        <v>0</v>
      </c>
      <c r="AE309" s="26"/>
      <c r="AF309" s="35">
        <f t="shared" si="1002"/>
        <v>0</v>
      </c>
      <c r="AG309" s="26"/>
      <c r="AH309" s="35">
        <f t="shared" si="1003"/>
        <v>0</v>
      </c>
      <c r="AI309" s="26"/>
      <c r="AJ309" s="192">
        <f t="shared" si="1004"/>
        <v>0</v>
      </c>
    </row>
    <row r="310" spans="2:36" hidden="1" x14ac:dyDescent="0.2">
      <c r="AJ310" s="167"/>
    </row>
    <row r="311" spans="2:36" ht="13.5" hidden="1" customHeight="1" x14ac:dyDescent="0.2">
      <c r="AJ311" s="167"/>
    </row>
    <row r="312" spans="2:36" ht="15.75" hidden="1" thickBot="1" x14ac:dyDescent="0.25">
      <c r="B312" s="113" t="s">
        <v>90</v>
      </c>
      <c r="AJ312" s="167"/>
    </row>
    <row r="313" spans="2:36" ht="13.5" hidden="1" customHeight="1" thickBot="1" x14ac:dyDescent="0.25">
      <c r="B313" s="302" t="s">
        <v>41</v>
      </c>
      <c r="C313" s="303"/>
      <c r="D313" s="104" t="s">
        <v>30</v>
      </c>
      <c r="E313" s="308" t="s">
        <v>31</v>
      </c>
      <c r="J313" s="34">
        <f>SUM(M313, N313, P313, R313, T313, V313, X313, Z313, AB313, AE313, AG313, AI313)/12</f>
        <v>0</v>
      </c>
      <c r="K313" s="34">
        <f>SUM(M313, N313, P313, R313, T313, V313)/6</f>
        <v>0</v>
      </c>
      <c r="L313" s="34">
        <f>SUM(X313, Z313, AB313, AE313, AG313, AI313)/6</f>
        <v>0</v>
      </c>
      <c r="M313" s="25">
        <f>SUM(M314:M317)</f>
        <v>0</v>
      </c>
      <c r="N313" s="25">
        <f>SUM(N314:N317)</f>
        <v>0</v>
      </c>
      <c r="O313" s="34">
        <f>SUM(M313, N313)/2</f>
        <v>0</v>
      </c>
      <c r="P313" s="25">
        <f t="shared" ref="P313:AI313" si="1005">SUM(P314:P317)</f>
        <v>0</v>
      </c>
      <c r="Q313" s="34">
        <f>SUM(M313, N313, P313)/3</f>
        <v>0</v>
      </c>
      <c r="R313" s="25">
        <f t="shared" si="1005"/>
        <v>0</v>
      </c>
      <c r="S313" s="34">
        <f>SUM(M313, N313, P313, R313)/4</f>
        <v>0</v>
      </c>
      <c r="T313" s="25">
        <f>SUM(T314:T317)</f>
        <v>0</v>
      </c>
      <c r="U313" s="34">
        <f>SUM(M313, N313, P313, R313, T313)/5</f>
        <v>0</v>
      </c>
      <c r="V313" s="25">
        <f t="shared" si="1005"/>
        <v>0</v>
      </c>
      <c r="W313" s="34">
        <f>SUM(R313, T313, V313)/3</f>
        <v>0</v>
      </c>
      <c r="X313" s="25">
        <f t="shared" si="1005"/>
        <v>0</v>
      </c>
      <c r="Y313" s="34">
        <f>SUM(M313, N313, P313, R313, T313, V313, X313)/7</f>
        <v>0</v>
      </c>
      <c r="Z313" s="25">
        <f t="shared" si="1005"/>
        <v>0</v>
      </c>
      <c r="AA313" s="34">
        <f>SUM(M313, N313, P313, R313, T313, V313, X313, Z313)/8</f>
        <v>0</v>
      </c>
      <c r="AB313" s="25">
        <f t="shared" si="1005"/>
        <v>0</v>
      </c>
      <c r="AC313" s="34">
        <f>SUM(X313, Z313, AB313)/3</f>
        <v>0</v>
      </c>
      <c r="AD313" s="34">
        <f>SUM(M313, N313, P313, R313, T313, V313, X313, Z313, AB313)/9</f>
        <v>0</v>
      </c>
      <c r="AE313" s="25">
        <f t="shared" si="1005"/>
        <v>0</v>
      </c>
      <c r="AF313" s="34">
        <f>SUM(M313, N313, P313, R313, T313, V313, X313, Z313, AB313, AE313)/10</f>
        <v>0</v>
      </c>
      <c r="AG313" s="25">
        <f t="shared" si="1005"/>
        <v>0</v>
      </c>
      <c r="AH313" s="34">
        <f>SUM(M313, N313, P313, R313, T313, V313, X313, Z313, AB313, AE313, AG313)/11</f>
        <v>0</v>
      </c>
      <c r="AI313" s="25">
        <f t="shared" si="1005"/>
        <v>0</v>
      </c>
      <c r="AJ313" s="191">
        <f>SUM(AE313, AG313, AI313)/3</f>
        <v>0</v>
      </c>
    </row>
    <row r="314" spans="2:36" ht="13.5" hidden="1" thickTop="1" x14ac:dyDescent="0.2">
      <c r="B314" s="304"/>
      <c r="C314" s="305"/>
      <c r="D314" s="105" t="s">
        <v>26</v>
      </c>
      <c r="E314" s="309"/>
      <c r="J314" s="35">
        <f t="shared" ref="J314:J317" si="1006">SUM(M314, N314, P314, R314, T314, V314, X314, Z314, AB314, AE314, AG314, AI314)/12</f>
        <v>0</v>
      </c>
      <c r="K314" s="35">
        <f t="shared" ref="K314:K317" si="1007">SUM(M314, N314, P314, R314, T314, V314)/6</f>
        <v>0</v>
      </c>
      <c r="L314" s="35">
        <f t="shared" ref="L314:L317" si="1008">SUM(X314, Z314, AB314, AE314, AG314, AI314)/6</f>
        <v>0</v>
      </c>
      <c r="M314" s="26"/>
      <c r="N314" s="26"/>
      <c r="O314" s="35">
        <f t="shared" ref="O314:O317" si="1009">SUM(M314, N314)/2</f>
        <v>0</v>
      </c>
      <c r="P314" s="26"/>
      <c r="Q314" s="35">
        <f t="shared" ref="Q314:Q317" si="1010">SUM(M314, N314, P314)/3</f>
        <v>0</v>
      </c>
      <c r="R314" s="26"/>
      <c r="S314" s="35">
        <f t="shared" ref="S314:S317" si="1011">SUM(M314, N314, P314, R314)/4</f>
        <v>0</v>
      </c>
      <c r="T314" s="26"/>
      <c r="U314" s="35">
        <f t="shared" ref="U314:U317" si="1012">SUM(M314, N314, P314, R314, T314)/5</f>
        <v>0</v>
      </c>
      <c r="V314" s="26"/>
      <c r="W314" s="35">
        <f t="shared" ref="W314:W317" si="1013">SUM(R314, T314, V314)/3</f>
        <v>0</v>
      </c>
      <c r="X314" s="26"/>
      <c r="Y314" s="35">
        <f t="shared" ref="Y314:Y317" si="1014">SUM(M314, N314, P314, R314, T314, V314, X314)/7</f>
        <v>0</v>
      </c>
      <c r="Z314" s="26"/>
      <c r="AA314" s="35">
        <f t="shared" ref="AA314:AA317" si="1015">SUM(M314, N314, P314, R314, T314, V314, X314, Z314)/8</f>
        <v>0</v>
      </c>
      <c r="AB314" s="26"/>
      <c r="AC314" s="35">
        <f t="shared" ref="AC314:AC317" si="1016">SUM(X314, Z314, AB314)/3</f>
        <v>0</v>
      </c>
      <c r="AD314" s="35">
        <f t="shared" ref="AD314:AD317" si="1017">SUM(M314, N314, P314, R314, T314, V314, X314, Z314, AB314)/9</f>
        <v>0</v>
      </c>
      <c r="AE314" s="26"/>
      <c r="AF314" s="35">
        <f t="shared" ref="AF314:AF317" si="1018">SUM(M314, N314, P314, R314, T314, V314, X314, Z314, AB314, AE314)/10</f>
        <v>0</v>
      </c>
      <c r="AG314" s="26"/>
      <c r="AH314" s="35">
        <f t="shared" ref="AH314:AH317" si="1019">SUM(M314, N314, P314, R314, T314, V314, X314, Z314, AB314, AE314, AG314)/11</f>
        <v>0</v>
      </c>
      <c r="AI314" s="26"/>
      <c r="AJ314" s="192">
        <f t="shared" ref="AJ314:AJ317" si="1020">SUM(AE314, AG314, AI314)/3</f>
        <v>0</v>
      </c>
    </row>
    <row r="315" spans="2:36" ht="13.5" hidden="1" customHeight="1" x14ac:dyDescent="0.2">
      <c r="B315" s="304"/>
      <c r="C315" s="305"/>
      <c r="D315" s="106" t="s">
        <v>32</v>
      </c>
      <c r="E315" s="309"/>
      <c r="J315" s="35">
        <f t="shared" si="1006"/>
        <v>0</v>
      </c>
      <c r="K315" s="35">
        <f t="shared" si="1007"/>
        <v>0</v>
      </c>
      <c r="L315" s="35">
        <f t="shared" si="1008"/>
        <v>0</v>
      </c>
      <c r="M315" s="26"/>
      <c r="N315" s="26"/>
      <c r="O315" s="35">
        <f t="shared" si="1009"/>
        <v>0</v>
      </c>
      <c r="P315" s="26"/>
      <c r="Q315" s="35">
        <f t="shared" si="1010"/>
        <v>0</v>
      </c>
      <c r="R315" s="26"/>
      <c r="S315" s="35">
        <f t="shared" si="1011"/>
        <v>0</v>
      </c>
      <c r="T315" s="26"/>
      <c r="U315" s="35">
        <f t="shared" si="1012"/>
        <v>0</v>
      </c>
      <c r="V315" s="26"/>
      <c r="W315" s="35">
        <f t="shared" si="1013"/>
        <v>0</v>
      </c>
      <c r="X315" s="26"/>
      <c r="Y315" s="35">
        <f t="shared" si="1014"/>
        <v>0</v>
      </c>
      <c r="Z315" s="26"/>
      <c r="AA315" s="35">
        <f t="shared" si="1015"/>
        <v>0</v>
      </c>
      <c r="AB315" s="26"/>
      <c r="AC315" s="35">
        <f t="shared" si="1016"/>
        <v>0</v>
      </c>
      <c r="AD315" s="35">
        <f t="shared" si="1017"/>
        <v>0</v>
      </c>
      <c r="AE315" s="26"/>
      <c r="AF315" s="35">
        <f t="shared" si="1018"/>
        <v>0</v>
      </c>
      <c r="AG315" s="26"/>
      <c r="AH315" s="35">
        <f t="shared" si="1019"/>
        <v>0</v>
      </c>
      <c r="AI315" s="26"/>
      <c r="AJ315" s="192">
        <f t="shared" si="1020"/>
        <v>0</v>
      </c>
    </row>
    <row r="316" spans="2:36" ht="13.5" hidden="1" customHeight="1" x14ac:dyDescent="0.2">
      <c r="B316" s="304"/>
      <c r="C316" s="305"/>
      <c r="D316" s="106" t="s">
        <v>33</v>
      </c>
      <c r="E316" s="309"/>
      <c r="J316" s="35">
        <f t="shared" si="1006"/>
        <v>0</v>
      </c>
      <c r="K316" s="35">
        <f t="shared" si="1007"/>
        <v>0</v>
      </c>
      <c r="L316" s="35">
        <f t="shared" si="1008"/>
        <v>0</v>
      </c>
      <c r="M316" s="26"/>
      <c r="N316" s="26"/>
      <c r="O316" s="35">
        <f t="shared" si="1009"/>
        <v>0</v>
      </c>
      <c r="P316" s="26"/>
      <c r="Q316" s="35">
        <f t="shared" si="1010"/>
        <v>0</v>
      </c>
      <c r="R316" s="26"/>
      <c r="S316" s="35">
        <f t="shared" si="1011"/>
        <v>0</v>
      </c>
      <c r="T316" s="26"/>
      <c r="U316" s="35">
        <f t="shared" si="1012"/>
        <v>0</v>
      </c>
      <c r="V316" s="26"/>
      <c r="W316" s="35">
        <f t="shared" si="1013"/>
        <v>0</v>
      </c>
      <c r="X316" s="26"/>
      <c r="Y316" s="35">
        <f t="shared" si="1014"/>
        <v>0</v>
      </c>
      <c r="Z316" s="26"/>
      <c r="AA316" s="35">
        <f t="shared" si="1015"/>
        <v>0</v>
      </c>
      <c r="AB316" s="26"/>
      <c r="AC316" s="35">
        <f t="shared" si="1016"/>
        <v>0</v>
      </c>
      <c r="AD316" s="35">
        <f t="shared" si="1017"/>
        <v>0</v>
      </c>
      <c r="AE316" s="26"/>
      <c r="AF316" s="35">
        <f t="shared" si="1018"/>
        <v>0</v>
      </c>
      <c r="AG316" s="26"/>
      <c r="AH316" s="35">
        <f t="shared" si="1019"/>
        <v>0</v>
      </c>
      <c r="AI316" s="26"/>
      <c r="AJ316" s="192">
        <f t="shared" si="1020"/>
        <v>0</v>
      </c>
    </row>
    <row r="317" spans="2:36" ht="13.5" hidden="1" customHeight="1" thickBot="1" x14ac:dyDescent="0.25">
      <c r="B317" s="306"/>
      <c r="C317" s="307"/>
      <c r="D317" s="107" t="s">
        <v>27</v>
      </c>
      <c r="E317" s="310"/>
      <c r="J317" s="35">
        <f t="shared" si="1006"/>
        <v>0</v>
      </c>
      <c r="K317" s="35">
        <f t="shared" si="1007"/>
        <v>0</v>
      </c>
      <c r="L317" s="35">
        <f t="shared" si="1008"/>
        <v>0</v>
      </c>
      <c r="M317" s="26"/>
      <c r="N317" s="26"/>
      <c r="O317" s="35">
        <f t="shared" si="1009"/>
        <v>0</v>
      </c>
      <c r="P317" s="26"/>
      <c r="Q317" s="35">
        <f t="shared" si="1010"/>
        <v>0</v>
      </c>
      <c r="R317" s="26"/>
      <c r="S317" s="35">
        <f t="shared" si="1011"/>
        <v>0</v>
      </c>
      <c r="T317" s="26"/>
      <c r="U317" s="35">
        <f t="shared" si="1012"/>
        <v>0</v>
      </c>
      <c r="V317" s="26"/>
      <c r="W317" s="35">
        <f t="shared" si="1013"/>
        <v>0</v>
      </c>
      <c r="X317" s="26"/>
      <c r="Y317" s="35">
        <f t="shared" si="1014"/>
        <v>0</v>
      </c>
      <c r="Z317" s="26"/>
      <c r="AA317" s="35">
        <f t="shared" si="1015"/>
        <v>0</v>
      </c>
      <c r="AB317" s="26"/>
      <c r="AC317" s="35">
        <f t="shared" si="1016"/>
        <v>0</v>
      </c>
      <c r="AD317" s="35">
        <f t="shared" si="1017"/>
        <v>0</v>
      </c>
      <c r="AE317" s="26"/>
      <c r="AF317" s="35">
        <f t="shared" si="1018"/>
        <v>0</v>
      </c>
      <c r="AG317" s="26"/>
      <c r="AH317" s="35">
        <f t="shared" si="1019"/>
        <v>0</v>
      </c>
      <c r="AI317" s="26"/>
      <c r="AJ317" s="192">
        <f t="shared" si="1020"/>
        <v>0</v>
      </c>
    </row>
    <row r="318" spans="2:36" ht="13.5" hidden="1" customHeight="1" thickBot="1" x14ac:dyDescent="0.25">
      <c r="B318" s="302" t="s">
        <v>42</v>
      </c>
      <c r="C318" s="303"/>
      <c r="D318" s="104" t="s">
        <v>30</v>
      </c>
      <c r="E318" s="308" t="s">
        <v>35</v>
      </c>
      <c r="J318" s="34">
        <f>SUM(M318, N318, P318, R318, T318, V318, X318, Z318, AB318, AE318, AG318, AI318)</f>
        <v>0</v>
      </c>
      <c r="K318" s="34">
        <f>SUM(M318, N318, P318, R318, T318, V318)</f>
        <v>0</v>
      </c>
      <c r="L318" s="34">
        <f>SUM(X318, Z318, AB318, AE318, AG318, AI318)</f>
        <v>0</v>
      </c>
      <c r="M318" s="25">
        <f>SUM(M319:M322)</f>
        <v>0</v>
      </c>
      <c r="N318" s="25">
        <f t="shared" ref="N318:AI318" si="1021">SUM(N319:N322)</f>
        <v>0</v>
      </c>
      <c r="O318" s="34">
        <f>SUM(M318, N318)</f>
        <v>0</v>
      </c>
      <c r="P318" s="25">
        <f t="shared" si="1021"/>
        <v>0</v>
      </c>
      <c r="Q318" s="34">
        <f>SUM(M318, N318, P318)</f>
        <v>0</v>
      </c>
      <c r="R318" s="25">
        <f t="shared" si="1021"/>
        <v>0</v>
      </c>
      <c r="S318" s="34">
        <f>SUM(M318, N318, P318, R318)</f>
        <v>0</v>
      </c>
      <c r="T318" s="25">
        <f t="shared" si="1021"/>
        <v>0</v>
      </c>
      <c r="U318" s="34">
        <f>SUM(M318, N318, P318, R318, T318)</f>
        <v>0</v>
      </c>
      <c r="V318" s="25">
        <f>SUM(V319:V322)</f>
        <v>0</v>
      </c>
      <c r="W318" s="34">
        <f>SUM(R318, T318, V318)</f>
        <v>0</v>
      </c>
      <c r="X318" s="25">
        <f t="shared" si="1021"/>
        <v>0</v>
      </c>
      <c r="Y318" s="34">
        <f>SUM(M318, N318, P318, R318, T318, V318, X318)</f>
        <v>0</v>
      </c>
      <c r="Z318" s="25">
        <f t="shared" si="1021"/>
        <v>0</v>
      </c>
      <c r="AA318" s="34">
        <f>SUM(M318, N318, P318, R318, T318, V318, X318, Z318)</f>
        <v>0</v>
      </c>
      <c r="AB318" s="25">
        <f t="shared" si="1021"/>
        <v>0</v>
      </c>
      <c r="AC318" s="34">
        <f>SUM(X318, Z318, AB318)</f>
        <v>0</v>
      </c>
      <c r="AD318" s="34">
        <f>SUM(M318, N318, P318, R318, T318, V318, X318, Z318, AB318)</f>
        <v>0</v>
      </c>
      <c r="AE318" s="25">
        <f t="shared" si="1021"/>
        <v>0</v>
      </c>
      <c r="AF318" s="34">
        <f>SUM(M318, N318, P318, R318, T318, V318, X318, Z318, AB318, AE318)</f>
        <v>0</v>
      </c>
      <c r="AG318" s="25">
        <f t="shared" si="1021"/>
        <v>0</v>
      </c>
      <c r="AH318" s="34">
        <f>SUM(M318, N318, P318, R318, T318, V318, X318, Z318, AB318, AE318, AG318)</f>
        <v>0</v>
      </c>
      <c r="AI318" s="25">
        <f t="shared" si="1021"/>
        <v>0</v>
      </c>
      <c r="AJ318" s="191">
        <f>SUM(AE318, AG318, AI318)</f>
        <v>0</v>
      </c>
    </row>
    <row r="319" spans="2:36" ht="13.5" hidden="1" customHeight="1" thickTop="1" x14ac:dyDescent="0.2">
      <c r="B319" s="304"/>
      <c r="C319" s="305"/>
      <c r="D319" s="108" t="s">
        <v>26</v>
      </c>
      <c r="E319" s="309"/>
      <c r="J319" s="35">
        <f t="shared" ref="J319:J322" si="1022">SUM(M319, N319, P319, R319, T319, V319, X319, Z319, AB319, AE319, AG319, AI319)</f>
        <v>0</v>
      </c>
      <c r="K319" s="35">
        <f t="shared" ref="K319:K322" si="1023">SUM(M319, N319, P319, R319, T319, V319)</f>
        <v>0</v>
      </c>
      <c r="L319" s="35">
        <f t="shared" ref="L319:L322" si="1024">SUM(X319, Z319, AB319, AE319, AG319, AI319)</f>
        <v>0</v>
      </c>
      <c r="M319" s="26"/>
      <c r="N319" s="26"/>
      <c r="O319" s="35">
        <f t="shared" ref="O319:O322" si="1025">SUM(M319, N319)</f>
        <v>0</v>
      </c>
      <c r="P319" s="26"/>
      <c r="Q319" s="35">
        <f t="shared" ref="Q319:Q322" si="1026">SUM(M319, N319, P319)</f>
        <v>0</v>
      </c>
      <c r="R319" s="26"/>
      <c r="S319" s="35">
        <f t="shared" ref="S319:S322" si="1027">SUM(M319, N319, P319, R319)</f>
        <v>0</v>
      </c>
      <c r="T319" s="26"/>
      <c r="U319" s="35">
        <f t="shared" ref="U319:U322" si="1028">SUM(M319, N319, P319, R319, T319)</f>
        <v>0</v>
      </c>
      <c r="V319" s="26"/>
      <c r="W319" s="35">
        <f t="shared" ref="W319:W322" si="1029">SUM(R319, T319, V319)</f>
        <v>0</v>
      </c>
      <c r="X319" s="26"/>
      <c r="Y319" s="35">
        <f t="shared" ref="Y319:Y322" si="1030">SUM(M319, N319, P319, R319, T319, V319, X319)</f>
        <v>0</v>
      </c>
      <c r="Z319" s="26"/>
      <c r="AA319" s="35">
        <f t="shared" ref="AA319:AA322" si="1031">SUM(M319, N319, P319, R319, T319, V319, X319, Z319)</f>
        <v>0</v>
      </c>
      <c r="AB319" s="26"/>
      <c r="AC319" s="35">
        <f t="shared" ref="AC319:AC322" si="1032">SUM(X319, Z319, AB319)</f>
        <v>0</v>
      </c>
      <c r="AD319" s="35">
        <f t="shared" ref="AD319:AD322" si="1033">SUM(M319, N319, P319, R319, T319, V319, X319, Z319, AB319)</f>
        <v>0</v>
      </c>
      <c r="AE319" s="26"/>
      <c r="AF319" s="35">
        <f t="shared" ref="AF319:AF322" si="1034">SUM(M319, N319, P319, R319, T319, V319, X319, Z319, AB319, AE319)</f>
        <v>0</v>
      </c>
      <c r="AG319" s="26"/>
      <c r="AH319" s="35">
        <f t="shared" ref="AH319:AH322" si="1035">SUM(M319, N319, P319, R319, T319, V319, X319, Z319, AB319, AE319, AG319)</f>
        <v>0</v>
      </c>
      <c r="AI319" s="26"/>
      <c r="AJ319" s="192">
        <f t="shared" ref="AJ319:AJ322" si="1036">SUM(AE319, AG319, AI319)</f>
        <v>0</v>
      </c>
    </row>
    <row r="320" spans="2:36" hidden="1" x14ac:dyDescent="0.2">
      <c r="B320" s="304"/>
      <c r="C320" s="305"/>
      <c r="D320" s="106" t="s">
        <v>32</v>
      </c>
      <c r="E320" s="309"/>
      <c r="J320" s="35">
        <f t="shared" si="1022"/>
        <v>0</v>
      </c>
      <c r="K320" s="35">
        <f t="shared" si="1023"/>
        <v>0</v>
      </c>
      <c r="L320" s="35">
        <f t="shared" si="1024"/>
        <v>0</v>
      </c>
      <c r="M320" s="26"/>
      <c r="N320" s="26"/>
      <c r="O320" s="35">
        <f t="shared" si="1025"/>
        <v>0</v>
      </c>
      <c r="P320" s="26"/>
      <c r="Q320" s="35">
        <f t="shared" si="1026"/>
        <v>0</v>
      </c>
      <c r="R320" s="26"/>
      <c r="S320" s="35">
        <f t="shared" si="1027"/>
        <v>0</v>
      </c>
      <c r="T320" s="26"/>
      <c r="U320" s="35">
        <f t="shared" si="1028"/>
        <v>0</v>
      </c>
      <c r="V320" s="26"/>
      <c r="W320" s="35">
        <f t="shared" si="1029"/>
        <v>0</v>
      </c>
      <c r="X320" s="26"/>
      <c r="Y320" s="35">
        <f t="shared" si="1030"/>
        <v>0</v>
      </c>
      <c r="Z320" s="26"/>
      <c r="AA320" s="35">
        <f t="shared" si="1031"/>
        <v>0</v>
      </c>
      <c r="AB320" s="26"/>
      <c r="AC320" s="35">
        <f t="shared" si="1032"/>
        <v>0</v>
      </c>
      <c r="AD320" s="35">
        <f t="shared" si="1033"/>
        <v>0</v>
      </c>
      <c r="AE320" s="26"/>
      <c r="AF320" s="35">
        <f t="shared" si="1034"/>
        <v>0</v>
      </c>
      <c r="AG320" s="26"/>
      <c r="AH320" s="35">
        <f t="shared" si="1035"/>
        <v>0</v>
      </c>
      <c r="AI320" s="26"/>
      <c r="AJ320" s="192">
        <f t="shared" si="1036"/>
        <v>0</v>
      </c>
    </row>
    <row r="321" spans="2:36" ht="13.5" hidden="1" customHeight="1" x14ac:dyDescent="0.2">
      <c r="B321" s="304"/>
      <c r="C321" s="305"/>
      <c r="D321" s="106" t="s">
        <v>33</v>
      </c>
      <c r="E321" s="309"/>
      <c r="J321" s="35">
        <f t="shared" si="1022"/>
        <v>0</v>
      </c>
      <c r="K321" s="35">
        <f t="shared" si="1023"/>
        <v>0</v>
      </c>
      <c r="L321" s="35">
        <f t="shared" si="1024"/>
        <v>0</v>
      </c>
      <c r="M321" s="26"/>
      <c r="N321" s="26"/>
      <c r="O321" s="35">
        <f t="shared" si="1025"/>
        <v>0</v>
      </c>
      <c r="P321" s="26"/>
      <c r="Q321" s="35">
        <f t="shared" si="1026"/>
        <v>0</v>
      </c>
      <c r="R321" s="26"/>
      <c r="S321" s="35">
        <f t="shared" si="1027"/>
        <v>0</v>
      </c>
      <c r="T321" s="26"/>
      <c r="U321" s="35">
        <f t="shared" si="1028"/>
        <v>0</v>
      </c>
      <c r="V321" s="26"/>
      <c r="W321" s="35">
        <f t="shared" si="1029"/>
        <v>0</v>
      </c>
      <c r="X321" s="26"/>
      <c r="Y321" s="35">
        <f t="shared" si="1030"/>
        <v>0</v>
      </c>
      <c r="Z321" s="26"/>
      <c r="AA321" s="35">
        <f t="shared" si="1031"/>
        <v>0</v>
      </c>
      <c r="AB321" s="26"/>
      <c r="AC321" s="35">
        <f t="shared" si="1032"/>
        <v>0</v>
      </c>
      <c r="AD321" s="35">
        <f t="shared" si="1033"/>
        <v>0</v>
      </c>
      <c r="AE321" s="26"/>
      <c r="AF321" s="35">
        <f t="shared" si="1034"/>
        <v>0</v>
      </c>
      <c r="AG321" s="26"/>
      <c r="AH321" s="35">
        <f t="shared" si="1035"/>
        <v>0</v>
      </c>
      <c r="AI321" s="26"/>
      <c r="AJ321" s="192">
        <f t="shared" si="1036"/>
        <v>0</v>
      </c>
    </row>
    <row r="322" spans="2:36" ht="13.5" hidden="1" thickBot="1" x14ac:dyDescent="0.25">
      <c r="B322" s="306"/>
      <c r="C322" s="307"/>
      <c r="D322" s="107" t="s">
        <v>27</v>
      </c>
      <c r="E322" s="310"/>
      <c r="J322" s="35">
        <f t="shared" si="1022"/>
        <v>0</v>
      </c>
      <c r="K322" s="35">
        <f t="shared" si="1023"/>
        <v>0</v>
      </c>
      <c r="L322" s="35">
        <f t="shared" si="1024"/>
        <v>0</v>
      </c>
      <c r="M322" s="26"/>
      <c r="N322" s="26"/>
      <c r="O322" s="35">
        <f t="shared" si="1025"/>
        <v>0</v>
      </c>
      <c r="P322" s="26"/>
      <c r="Q322" s="35">
        <f t="shared" si="1026"/>
        <v>0</v>
      </c>
      <c r="R322" s="26"/>
      <c r="S322" s="35">
        <f t="shared" si="1027"/>
        <v>0</v>
      </c>
      <c r="T322" s="26"/>
      <c r="U322" s="35">
        <f t="shared" si="1028"/>
        <v>0</v>
      </c>
      <c r="V322" s="26"/>
      <c r="W322" s="35">
        <f t="shared" si="1029"/>
        <v>0</v>
      </c>
      <c r="X322" s="26"/>
      <c r="Y322" s="35">
        <f t="shared" si="1030"/>
        <v>0</v>
      </c>
      <c r="Z322" s="26"/>
      <c r="AA322" s="35">
        <f t="shared" si="1031"/>
        <v>0</v>
      </c>
      <c r="AB322" s="26"/>
      <c r="AC322" s="35">
        <f t="shared" si="1032"/>
        <v>0</v>
      </c>
      <c r="AD322" s="35">
        <f t="shared" si="1033"/>
        <v>0</v>
      </c>
      <c r="AE322" s="26"/>
      <c r="AF322" s="35">
        <f t="shared" si="1034"/>
        <v>0</v>
      </c>
      <c r="AG322" s="26"/>
      <c r="AH322" s="35">
        <f t="shared" si="1035"/>
        <v>0</v>
      </c>
      <c r="AI322" s="26"/>
      <c r="AJ322" s="192">
        <f t="shared" si="1036"/>
        <v>0</v>
      </c>
    </row>
    <row r="323" spans="2:36" ht="15.75" thickBot="1" x14ac:dyDescent="0.25">
      <c r="B323" s="114" t="s">
        <v>93</v>
      </c>
      <c r="AJ323" s="167"/>
    </row>
    <row r="324" spans="2:36" ht="13.5" customHeight="1" thickBot="1" x14ac:dyDescent="0.25">
      <c r="B324" s="311" t="s">
        <v>91</v>
      </c>
      <c r="C324" s="314" t="s">
        <v>92</v>
      </c>
      <c r="D324" s="109" t="s">
        <v>30</v>
      </c>
      <c r="E324" s="317" t="s">
        <v>31</v>
      </c>
      <c r="F324" s="168"/>
      <c r="G324" s="168"/>
      <c r="H324" s="168"/>
      <c r="I324" s="168"/>
      <c r="J324" s="275">
        <f>SUM(M324, N324, P324, R324, T324, V324, X324, Z324, AB324, AE324, AG324, AI324)/12</f>
        <v>0</v>
      </c>
      <c r="K324" s="188">
        <f>SUM(M324, N324, P324, R324, T324, V324)/6</f>
        <v>0</v>
      </c>
      <c r="L324" s="188">
        <f>SUM(X324, Z324, AB324, AE324, AG324, AI324)/6</f>
        <v>0</v>
      </c>
      <c r="M324" s="189">
        <f>SUM(M325:M328)</f>
        <v>0</v>
      </c>
      <c r="N324" s="189">
        <f>SUM(N325:N328)</f>
        <v>0</v>
      </c>
      <c r="O324" s="188">
        <f>SUM(M324, N324)/2</f>
        <v>0</v>
      </c>
      <c r="P324" s="189">
        <f t="shared" ref="P324:AI324" si="1037">SUM(P325:P328)</f>
        <v>0</v>
      </c>
      <c r="Q324" s="188">
        <f>SUM(M324, N324, P324)/3</f>
        <v>0</v>
      </c>
      <c r="R324" s="189">
        <f t="shared" si="1037"/>
        <v>0</v>
      </c>
      <c r="S324" s="188">
        <f>SUM(M324, N324, P324, R324)/4</f>
        <v>0</v>
      </c>
      <c r="T324" s="189">
        <f>SUM(T325:T328)</f>
        <v>0</v>
      </c>
      <c r="U324" s="188">
        <f>SUM(M324, N324, P324, R324, T324)/5</f>
        <v>0</v>
      </c>
      <c r="V324" s="189">
        <f t="shared" si="1037"/>
        <v>0</v>
      </c>
      <c r="W324" s="188">
        <f>SUM(R324, T324, V324)/3</f>
        <v>0</v>
      </c>
      <c r="X324" s="189">
        <f t="shared" si="1037"/>
        <v>0</v>
      </c>
      <c r="Y324" s="188">
        <f>SUM(M324, N324, P324, R324, T324, V324, X324)/7</f>
        <v>0</v>
      </c>
      <c r="Z324" s="189">
        <f t="shared" si="1037"/>
        <v>0</v>
      </c>
      <c r="AA324" s="188">
        <f>SUM(M324, N324, P324, R324, T324, V324, X324, Z324)/8</f>
        <v>0</v>
      </c>
      <c r="AB324" s="189">
        <f t="shared" si="1037"/>
        <v>0</v>
      </c>
      <c r="AC324" s="188">
        <f>SUM(X324, Z324, AB324)/3</f>
        <v>0</v>
      </c>
      <c r="AD324" s="188">
        <f>SUM(M324, N324, P324, R324, T324, V324, X324, Z324, AB324)/9</f>
        <v>0</v>
      </c>
      <c r="AE324" s="189">
        <f t="shared" si="1037"/>
        <v>0</v>
      </c>
      <c r="AF324" s="188">
        <f>SUM(M324, N324, P324, R324, T324, V324, X324, Z324, AB324, AE324)/10</f>
        <v>0</v>
      </c>
      <c r="AG324" s="189">
        <f t="shared" si="1037"/>
        <v>0</v>
      </c>
      <c r="AH324" s="188">
        <f>SUM(M324, N324, P324, R324, T324, V324, X324, Z324, AB324, AE324, AG324)/11</f>
        <v>0</v>
      </c>
      <c r="AI324" s="189">
        <f t="shared" si="1037"/>
        <v>0</v>
      </c>
      <c r="AJ324" s="190">
        <f>SUM(AE324, AG324, AI324)/3</f>
        <v>0</v>
      </c>
    </row>
    <row r="325" spans="2:36" ht="13.5" thickTop="1" x14ac:dyDescent="0.2">
      <c r="B325" s="312"/>
      <c r="C325" s="315"/>
      <c r="D325" s="112" t="s">
        <v>26</v>
      </c>
      <c r="E325" s="318"/>
      <c r="F325" s="167"/>
      <c r="G325" s="167"/>
      <c r="H325" s="167"/>
      <c r="I325" s="167"/>
      <c r="J325" s="276">
        <f t="shared" ref="J325:J328" si="1038">SUM(M325, N325, P325, R325, T325, V325, X325, Z325, AB325, AE325, AG325, AI325)/12</f>
        <v>0</v>
      </c>
      <c r="K325" s="178">
        <f t="shared" ref="K325:K328" si="1039">SUM(M325, N325, P325, R325, T325, V325)/6</f>
        <v>0</v>
      </c>
      <c r="L325" s="178">
        <f t="shared" ref="L325:L328" si="1040">SUM(X325, Z325, AB325, AE325, AG325, AI325)/6</f>
        <v>0</v>
      </c>
      <c r="M325" s="179"/>
      <c r="N325" s="179"/>
      <c r="O325" s="178">
        <f t="shared" ref="O325:O328" si="1041">SUM(M325, N325)/2</f>
        <v>0</v>
      </c>
      <c r="P325" s="179"/>
      <c r="Q325" s="178">
        <f t="shared" ref="Q325:Q328" si="1042">SUM(M325, N325, P325)/3</f>
        <v>0</v>
      </c>
      <c r="R325" s="179"/>
      <c r="S325" s="178">
        <f t="shared" ref="S325:S328" si="1043">SUM(M325, N325, P325, R325)/4</f>
        <v>0</v>
      </c>
      <c r="T325" s="179"/>
      <c r="U325" s="178">
        <f t="shared" ref="U325:U328" si="1044">SUM(M325, N325, P325, R325, T325)/5</f>
        <v>0</v>
      </c>
      <c r="V325" s="179"/>
      <c r="W325" s="178">
        <f t="shared" ref="W325:W328" si="1045">SUM(R325, T325, V325)/3</f>
        <v>0</v>
      </c>
      <c r="X325" s="179"/>
      <c r="Y325" s="178">
        <f t="shared" ref="Y325:Y328" si="1046">SUM(M325, N325, P325, R325, T325, V325, X325)/7</f>
        <v>0</v>
      </c>
      <c r="Z325" s="179"/>
      <c r="AA325" s="178">
        <f t="shared" ref="AA325:AA328" si="1047">SUM(M325, N325, P325, R325, T325, V325, X325, Z325)/8</f>
        <v>0</v>
      </c>
      <c r="AB325" s="179"/>
      <c r="AC325" s="178">
        <f t="shared" ref="AC325:AC328" si="1048">SUM(X325, Z325, AB325)/3</f>
        <v>0</v>
      </c>
      <c r="AD325" s="178">
        <f t="shared" ref="AD325:AD328" si="1049">SUM(M325, N325, P325, R325, T325, V325, X325, Z325, AB325)/9</f>
        <v>0</v>
      </c>
      <c r="AE325" s="179"/>
      <c r="AF325" s="178">
        <f t="shared" ref="AF325:AF328" si="1050">SUM(M325, N325, P325, R325, T325, V325, X325, Z325, AB325, AE325)/10</f>
        <v>0</v>
      </c>
      <c r="AG325" s="179"/>
      <c r="AH325" s="178">
        <f t="shared" ref="AH325:AH328" si="1051">SUM(M325, N325, P325, R325, T325, V325, X325, Z325, AB325, AE325, AG325)/11</f>
        <v>0</v>
      </c>
      <c r="AI325" s="179"/>
      <c r="AJ325" s="180">
        <f t="shared" ref="AJ325:AJ328" si="1052">SUM(AE325, AG325, AI325)/3</f>
        <v>0</v>
      </c>
    </row>
    <row r="326" spans="2:36" ht="13.5" customHeight="1" x14ac:dyDescent="0.2">
      <c r="B326" s="312"/>
      <c r="C326" s="315"/>
      <c r="D326" s="110" t="s">
        <v>32</v>
      </c>
      <c r="E326" s="318"/>
      <c r="F326" s="167"/>
      <c r="G326" s="167"/>
      <c r="H326" s="167"/>
      <c r="I326" s="167"/>
      <c r="J326" s="276">
        <f t="shared" si="1038"/>
        <v>0</v>
      </c>
      <c r="K326" s="178">
        <f t="shared" si="1039"/>
        <v>0</v>
      </c>
      <c r="L326" s="178">
        <f t="shared" si="1040"/>
        <v>0</v>
      </c>
      <c r="M326" s="179"/>
      <c r="N326" s="179"/>
      <c r="O326" s="178">
        <f t="shared" si="1041"/>
        <v>0</v>
      </c>
      <c r="P326" s="179"/>
      <c r="Q326" s="178">
        <f t="shared" si="1042"/>
        <v>0</v>
      </c>
      <c r="R326" s="179"/>
      <c r="S326" s="178">
        <f t="shared" si="1043"/>
        <v>0</v>
      </c>
      <c r="T326" s="179"/>
      <c r="U326" s="178">
        <f t="shared" si="1044"/>
        <v>0</v>
      </c>
      <c r="V326" s="179"/>
      <c r="W326" s="178">
        <f t="shared" si="1045"/>
        <v>0</v>
      </c>
      <c r="X326" s="179"/>
      <c r="Y326" s="178">
        <f t="shared" si="1046"/>
        <v>0</v>
      </c>
      <c r="Z326" s="179"/>
      <c r="AA326" s="178">
        <f t="shared" si="1047"/>
        <v>0</v>
      </c>
      <c r="AB326" s="179"/>
      <c r="AC326" s="178">
        <f t="shared" si="1048"/>
        <v>0</v>
      </c>
      <c r="AD326" s="178">
        <f t="shared" si="1049"/>
        <v>0</v>
      </c>
      <c r="AE326" s="179"/>
      <c r="AF326" s="178">
        <f t="shared" si="1050"/>
        <v>0</v>
      </c>
      <c r="AG326" s="179"/>
      <c r="AH326" s="178">
        <f t="shared" si="1051"/>
        <v>0</v>
      </c>
      <c r="AI326" s="179"/>
      <c r="AJ326" s="180">
        <f t="shared" si="1052"/>
        <v>0</v>
      </c>
    </row>
    <row r="327" spans="2:36" ht="13.5" customHeight="1" x14ac:dyDescent="0.2">
      <c r="B327" s="312"/>
      <c r="C327" s="315"/>
      <c r="D327" s="110" t="s">
        <v>33</v>
      </c>
      <c r="E327" s="318"/>
      <c r="F327" s="167"/>
      <c r="G327" s="167"/>
      <c r="H327" s="167"/>
      <c r="I327" s="167"/>
      <c r="J327" s="276">
        <f t="shared" si="1038"/>
        <v>0</v>
      </c>
      <c r="K327" s="178">
        <f t="shared" si="1039"/>
        <v>0</v>
      </c>
      <c r="L327" s="178">
        <f t="shared" si="1040"/>
        <v>0</v>
      </c>
      <c r="M327" s="179"/>
      <c r="N327" s="179"/>
      <c r="O327" s="178">
        <f t="shared" si="1041"/>
        <v>0</v>
      </c>
      <c r="P327" s="179"/>
      <c r="Q327" s="178">
        <f t="shared" si="1042"/>
        <v>0</v>
      </c>
      <c r="R327" s="179"/>
      <c r="S327" s="178">
        <f t="shared" si="1043"/>
        <v>0</v>
      </c>
      <c r="T327" s="179"/>
      <c r="U327" s="178">
        <f t="shared" si="1044"/>
        <v>0</v>
      </c>
      <c r="V327" s="179"/>
      <c r="W327" s="178">
        <f t="shared" si="1045"/>
        <v>0</v>
      </c>
      <c r="X327" s="179"/>
      <c r="Y327" s="178">
        <f t="shared" si="1046"/>
        <v>0</v>
      </c>
      <c r="Z327" s="179"/>
      <c r="AA327" s="178">
        <f t="shared" si="1047"/>
        <v>0</v>
      </c>
      <c r="AB327" s="179"/>
      <c r="AC327" s="178">
        <f t="shared" si="1048"/>
        <v>0</v>
      </c>
      <c r="AD327" s="178">
        <f t="shared" si="1049"/>
        <v>0</v>
      </c>
      <c r="AE327" s="179"/>
      <c r="AF327" s="178">
        <f t="shared" si="1050"/>
        <v>0</v>
      </c>
      <c r="AG327" s="179"/>
      <c r="AH327" s="178">
        <f t="shared" si="1051"/>
        <v>0</v>
      </c>
      <c r="AI327" s="179"/>
      <c r="AJ327" s="180">
        <f t="shared" si="1052"/>
        <v>0</v>
      </c>
    </row>
    <row r="328" spans="2:36" ht="13.5" customHeight="1" thickBot="1" x14ac:dyDescent="0.25">
      <c r="B328" s="312"/>
      <c r="C328" s="316"/>
      <c r="D328" s="111" t="s">
        <v>27</v>
      </c>
      <c r="E328" s="319"/>
      <c r="F328" s="167"/>
      <c r="G328" s="167"/>
      <c r="H328" s="167"/>
      <c r="I328" s="167"/>
      <c r="J328" s="277">
        <f t="shared" si="1038"/>
        <v>0</v>
      </c>
      <c r="K328" s="185">
        <f t="shared" si="1039"/>
        <v>0</v>
      </c>
      <c r="L328" s="185">
        <f t="shared" si="1040"/>
        <v>0</v>
      </c>
      <c r="M328" s="186"/>
      <c r="N328" s="186"/>
      <c r="O328" s="185">
        <f t="shared" si="1041"/>
        <v>0</v>
      </c>
      <c r="P328" s="186"/>
      <c r="Q328" s="185">
        <f t="shared" si="1042"/>
        <v>0</v>
      </c>
      <c r="R328" s="186"/>
      <c r="S328" s="185">
        <f t="shared" si="1043"/>
        <v>0</v>
      </c>
      <c r="T328" s="186"/>
      <c r="U328" s="185">
        <f t="shared" si="1044"/>
        <v>0</v>
      </c>
      <c r="V328" s="186"/>
      <c r="W328" s="185">
        <f t="shared" si="1045"/>
        <v>0</v>
      </c>
      <c r="X328" s="186"/>
      <c r="Y328" s="185">
        <f t="shared" si="1046"/>
        <v>0</v>
      </c>
      <c r="Z328" s="186"/>
      <c r="AA328" s="185">
        <f t="shared" si="1047"/>
        <v>0</v>
      </c>
      <c r="AB328" s="186"/>
      <c r="AC328" s="185">
        <f t="shared" si="1048"/>
        <v>0</v>
      </c>
      <c r="AD328" s="185">
        <f t="shared" si="1049"/>
        <v>0</v>
      </c>
      <c r="AE328" s="186"/>
      <c r="AF328" s="185">
        <f t="shared" si="1050"/>
        <v>0</v>
      </c>
      <c r="AG328" s="186"/>
      <c r="AH328" s="185">
        <f t="shared" si="1051"/>
        <v>0</v>
      </c>
      <c r="AI328" s="186"/>
      <c r="AJ328" s="187">
        <f t="shared" si="1052"/>
        <v>0</v>
      </c>
    </row>
    <row r="329" spans="2:36" ht="13.5" thickBot="1" x14ac:dyDescent="0.25">
      <c r="B329" s="312"/>
      <c r="C329" s="314" t="s">
        <v>79</v>
      </c>
      <c r="D329" s="109" t="s">
        <v>30</v>
      </c>
      <c r="E329" s="317" t="s">
        <v>35</v>
      </c>
      <c r="F329" s="167"/>
      <c r="G329" s="167"/>
      <c r="H329" s="167"/>
      <c r="I329" s="167"/>
      <c r="J329" s="286">
        <f>SUM(M329, N329, P329, R329, T329, V329, X329, Z329, AB329, AE329, AG329, AI329)</f>
        <v>0</v>
      </c>
      <c r="K329" s="272">
        <f>SUM(M329, N329, P329, R329, T329, V329)</f>
        <v>0</v>
      </c>
      <c r="L329" s="272">
        <f>SUM(X329, Z329, AB329, AE329, AG329, AI329)</f>
        <v>0</v>
      </c>
      <c r="M329" s="273">
        <f>SUM(M330:M333)</f>
        <v>0</v>
      </c>
      <c r="N329" s="273">
        <f t="shared" ref="N329:AI329" si="1053">SUM(N330:N333)</f>
        <v>0</v>
      </c>
      <c r="O329" s="272">
        <f>SUM(M329, N329)</f>
        <v>0</v>
      </c>
      <c r="P329" s="273">
        <f t="shared" si="1053"/>
        <v>0</v>
      </c>
      <c r="Q329" s="272">
        <f>SUM(M329, N329, P329)</f>
        <v>0</v>
      </c>
      <c r="R329" s="273">
        <f t="shared" si="1053"/>
        <v>0</v>
      </c>
      <c r="S329" s="272">
        <f>SUM(M329, N329, P329, R329)</f>
        <v>0</v>
      </c>
      <c r="T329" s="273">
        <f t="shared" si="1053"/>
        <v>0</v>
      </c>
      <c r="U329" s="272">
        <f>SUM(M329, N329, P329, R329, T329)</f>
        <v>0</v>
      </c>
      <c r="V329" s="273">
        <f>SUM(V330:V333)</f>
        <v>0</v>
      </c>
      <c r="W329" s="272">
        <f>SUM(R329, T329, V329)</f>
        <v>0</v>
      </c>
      <c r="X329" s="273">
        <f t="shared" si="1053"/>
        <v>0</v>
      </c>
      <c r="Y329" s="272">
        <f>SUM(M329, N329, P329, R329, T329, V329, X329)</f>
        <v>0</v>
      </c>
      <c r="Z329" s="273">
        <f t="shared" si="1053"/>
        <v>0</v>
      </c>
      <c r="AA329" s="272">
        <f>SUM(M329, N329, P329, R329, T329, V329, X329, Z329)</f>
        <v>0</v>
      </c>
      <c r="AB329" s="273">
        <f t="shared" si="1053"/>
        <v>0</v>
      </c>
      <c r="AC329" s="272">
        <f>SUM(X329, Z329, AB329)</f>
        <v>0</v>
      </c>
      <c r="AD329" s="272">
        <f>SUM(M329, N329, P329, R329, T329, V329, X329, Z329, AB329)</f>
        <v>0</v>
      </c>
      <c r="AE329" s="273">
        <f t="shared" si="1053"/>
        <v>0</v>
      </c>
      <c r="AF329" s="272">
        <f>SUM(M329, N329, P329, R329, T329, V329, X329, Z329, AB329, AE329)</f>
        <v>0</v>
      </c>
      <c r="AG329" s="273">
        <f t="shared" si="1053"/>
        <v>0</v>
      </c>
      <c r="AH329" s="272">
        <f>SUM(M329, N329, P329, R329, T329, V329, X329, Z329, AB329, AE329, AG329)</f>
        <v>0</v>
      </c>
      <c r="AI329" s="273">
        <f t="shared" si="1053"/>
        <v>0</v>
      </c>
      <c r="AJ329" s="274">
        <f>SUM(AE329, AG329, AI329)</f>
        <v>0</v>
      </c>
    </row>
    <row r="330" spans="2:36" ht="13.5" thickTop="1" x14ac:dyDescent="0.2">
      <c r="B330" s="312"/>
      <c r="C330" s="315"/>
      <c r="D330" s="112" t="s">
        <v>26</v>
      </c>
      <c r="E330" s="318"/>
      <c r="F330" s="167"/>
      <c r="G330" s="167"/>
      <c r="H330" s="167"/>
      <c r="I330" s="167"/>
      <c r="J330" s="178">
        <f t="shared" ref="J330:J333" si="1054">SUM(M330, N330, P330, R330, T330, V330, X330, Z330, AB330, AE330, AG330, AI330)</f>
        <v>0</v>
      </c>
      <c r="K330" s="178">
        <f t="shared" ref="K330:K333" si="1055">SUM(M330, N330, P330, R330, T330, V330)</f>
        <v>0</v>
      </c>
      <c r="L330" s="178">
        <f t="shared" ref="L330:L333" si="1056">SUM(X330, Z330, AB330, AE330, AG330, AI330)</f>
        <v>0</v>
      </c>
      <c r="M330" s="179"/>
      <c r="N330" s="179"/>
      <c r="O330" s="178">
        <f t="shared" ref="O330:O333" si="1057">SUM(M330, N330)</f>
        <v>0</v>
      </c>
      <c r="P330" s="179"/>
      <c r="Q330" s="178">
        <f t="shared" ref="Q330:Q333" si="1058">SUM(M330, N330, P330)</f>
        <v>0</v>
      </c>
      <c r="R330" s="179"/>
      <c r="S330" s="178">
        <f t="shared" ref="S330:S333" si="1059">SUM(M330, N330, P330, R330)</f>
        <v>0</v>
      </c>
      <c r="T330" s="179"/>
      <c r="U330" s="178">
        <f t="shared" ref="U330:U333" si="1060">SUM(M330, N330, P330, R330, T330)</f>
        <v>0</v>
      </c>
      <c r="V330" s="179"/>
      <c r="W330" s="178">
        <f t="shared" ref="W330:W333" si="1061">SUM(R330, T330, V330)</f>
        <v>0</v>
      </c>
      <c r="X330" s="179"/>
      <c r="Y330" s="178">
        <f t="shared" ref="Y330:Y333" si="1062">SUM(M330, N330, P330, R330, T330, V330, X330)</f>
        <v>0</v>
      </c>
      <c r="Z330" s="179"/>
      <c r="AA330" s="178">
        <f t="shared" ref="AA330:AA333" si="1063">SUM(M330, N330, P330, R330, T330, V330, X330, Z330)</f>
        <v>0</v>
      </c>
      <c r="AB330" s="179"/>
      <c r="AC330" s="178">
        <f t="shared" ref="AC330:AC333" si="1064">SUM(X330, Z330, AB330)</f>
        <v>0</v>
      </c>
      <c r="AD330" s="178">
        <f t="shared" ref="AD330:AD333" si="1065">SUM(M330, N330, P330, R330, T330, V330, X330, Z330, AB330)</f>
        <v>0</v>
      </c>
      <c r="AE330" s="179"/>
      <c r="AF330" s="178">
        <f t="shared" ref="AF330:AF333" si="1066">SUM(M330, N330, P330, R330, T330, V330, X330, Z330, AB330, AE330)</f>
        <v>0</v>
      </c>
      <c r="AG330" s="179"/>
      <c r="AH330" s="178">
        <f t="shared" ref="AH330:AH333" si="1067">SUM(M330, N330, P330, R330, T330, V330, X330, Z330, AB330, AE330, AG330)</f>
        <v>0</v>
      </c>
      <c r="AI330" s="179"/>
      <c r="AJ330" s="180">
        <f t="shared" ref="AJ330:AJ333" si="1068">SUM(AE330, AG330, AI330)</f>
        <v>0</v>
      </c>
    </row>
    <row r="331" spans="2:36" ht="13.5" customHeight="1" x14ac:dyDescent="0.2">
      <c r="B331" s="312"/>
      <c r="C331" s="315"/>
      <c r="D331" s="110" t="s">
        <v>32</v>
      </c>
      <c r="E331" s="318"/>
      <c r="F331" s="167"/>
      <c r="G331" s="167"/>
      <c r="H331" s="167"/>
      <c r="I331" s="167"/>
      <c r="J331" s="178">
        <f t="shared" si="1054"/>
        <v>0</v>
      </c>
      <c r="K331" s="178">
        <f t="shared" si="1055"/>
        <v>0</v>
      </c>
      <c r="L331" s="178">
        <f t="shared" si="1056"/>
        <v>0</v>
      </c>
      <c r="M331" s="179"/>
      <c r="N331" s="179"/>
      <c r="O331" s="178">
        <f t="shared" si="1057"/>
        <v>0</v>
      </c>
      <c r="P331" s="179"/>
      <c r="Q331" s="178">
        <f t="shared" si="1058"/>
        <v>0</v>
      </c>
      <c r="R331" s="179"/>
      <c r="S331" s="178">
        <f t="shared" si="1059"/>
        <v>0</v>
      </c>
      <c r="T331" s="179"/>
      <c r="U331" s="178">
        <f t="shared" si="1060"/>
        <v>0</v>
      </c>
      <c r="V331" s="179"/>
      <c r="W331" s="178">
        <f t="shared" si="1061"/>
        <v>0</v>
      </c>
      <c r="X331" s="179"/>
      <c r="Y331" s="178">
        <f t="shared" si="1062"/>
        <v>0</v>
      </c>
      <c r="Z331" s="179"/>
      <c r="AA331" s="178">
        <f t="shared" si="1063"/>
        <v>0</v>
      </c>
      <c r="AB331" s="179"/>
      <c r="AC331" s="178">
        <f t="shared" si="1064"/>
        <v>0</v>
      </c>
      <c r="AD331" s="178">
        <f t="shared" si="1065"/>
        <v>0</v>
      </c>
      <c r="AE331" s="179"/>
      <c r="AF331" s="178">
        <f t="shared" si="1066"/>
        <v>0</v>
      </c>
      <c r="AG331" s="179"/>
      <c r="AH331" s="178">
        <f t="shared" si="1067"/>
        <v>0</v>
      </c>
      <c r="AI331" s="179"/>
      <c r="AJ331" s="180">
        <f t="shared" si="1068"/>
        <v>0</v>
      </c>
    </row>
    <row r="332" spans="2:36" ht="13.5" customHeight="1" x14ac:dyDescent="0.2">
      <c r="B332" s="312"/>
      <c r="C332" s="315"/>
      <c r="D332" s="110" t="s">
        <v>33</v>
      </c>
      <c r="E332" s="318"/>
      <c r="F332" s="167"/>
      <c r="G332" s="167"/>
      <c r="H332" s="167"/>
      <c r="I332" s="167"/>
      <c r="J332" s="285">
        <f t="shared" si="1054"/>
        <v>0</v>
      </c>
      <c r="K332" s="178">
        <f t="shared" si="1055"/>
        <v>0</v>
      </c>
      <c r="L332" s="178">
        <f t="shared" si="1056"/>
        <v>0</v>
      </c>
      <c r="M332" s="284"/>
      <c r="N332" s="284"/>
      <c r="O332" s="178">
        <f t="shared" si="1057"/>
        <v>0</v>
      </c>
      <c r="P332" s="284"/>
      <c r="Q332" s="178">
        <f t="shared" si="1058"/>
        <v>0</v>
      </c>
      <c r="R332" s="284"/>
      <c r="S332" s="178">
        <f t="shared" si="1059"/>
        <v>0</v>
      </c>
      <c r="T332" s="284"/>
      <c r="U332" s="178">
        <f t="shared" si="1060"/>
        <v>0</v>
      </c>
      <c r="V332" s="284"/>
      <c r="W332" s="178">
        <f t="shared" si="1061"/>
        <v>0</v>
      </c>
      <c r="X332" s="284"/>
      <c r="Y332" s="178">
        <f t="shared" si="1062"/>
        <v>0</v>
      </c>
      <c r="Z332" s="284"/>
      <c r="AA332" s="178">
        <f t="shared" si="1063"/>
        <v>0</v>
      </c>
      <c r="AB332" s="284"/>
      <c r="AC332" s="178">
        <f t="shared" si="1064"/>
        <v>0</v>
      </c>
      <c r="AD332" s="178">
        <f t="shared" si="1065"/>
        <v>0</v>
      </c>
      <c r="AE332" s="284"/>
      <c r="AF332" s="178">
        <f t="shared" si="1066"/>
        <v>0</v>
      </c>
      <c r="AG332" s="179"/>
      <c r="AH332" s="178">
        <f t="shared" si="1067"/>
        <v>0</v>
      </c>
      <c r="AI332" s="179"/>
      <c r="AJ332" s="180">
        <f t="shared" si="1068"/>
        <v>0</v>
      </c>
    </row>
    <row r="333" spans="2:36" ht="13.5" thickBot="1" x14ac:dyDescent="0.25">
      <c r="B333" s="313"/>
      <c r="C333" s="316"/>
      <c r="D333" s="111" t="s">
        <v>27</v>
      </c>
      <c r="E333" s="319"/>
      <c r="F333" s="12"/>
      <c r="G333" s="12"/>
      <c r="H333" s="12"/>
      <c r="I333" s="12"/>
      <c r="J333" s="185">
        <f t="shared" si="1054"/>
        <v>0</v>
      </c>
      <c r="K333" s="185">
        <f t="shared" si="1055"/>
        <v>0</v>
      </c>
      <c r="L333" s="185">
        <f t="shared" si="1056"/>
        <v>0</v>
      </c>
      <c r="M333" s="186"/>
      <c r="N333" s="186"/>
      <c r="O333" s="185">
        <f t="shared" si="1057"/>
        <v>0</v>
      </c>
      <c r="P333" s="186"/>
      <c r="Q333" s="185">
        <f t="shared" si="1058"/>
        <v>0</v>
      </c>
      <c r="R333" s="186"/>
      <c r="S333" s="185">
        <f t="shared" si="1059"/>
        <v>0</v>
      </c>
      <c r="T333" s="186"/>
      <c r="U333" s="185">
        <f t="shared" si="1060"/>
        <v>0</v>
      </c>
      <c r="V333" s="186"/>
      <c r="W333" s="185">
        <f t="shared" si="1061"/>
        <v>0</v>
      </c>
      <c r="X333" s="186"/>
      <c r="Y333" s="185">
        <f t="shared" si="1062"/>
        <v>0</v>
      </c>
      <c r="Z333" s="186"/>
      <c r="AA333" s="185">
        <f t="shared" si="1063"/>
        <v>0</v>
      </c>
      <c r="AB333" s="186"/>
      <c r="AC333" s="185">
        <f t="shared" si="1064"/>
        <v>0</v>
      </c>
      <c r="AD333" s="185">
        <f t="shared" si="1065"/>
        <v>0</v>
      </c>
      <c r="AE333" s="186"/>
      <c r="AF333" s="185">
        <f t="shared" si="1066"/>
        <v>0</v>
      </c>
      <c r="AG333" s="186"/>
      <c r="AH333" s="185">
        <f t="shared" si="1067"/>
        <v>0</v>
      </c>
      <c r="AI333" s="186"/>
      <c r="AJ333" s="187">
        <f t="shared" si="1068"/>
        <v>0</v>
      </c>
    </row>
    <row r="335" spans="2:36" ht="15" x14ac:dyDescent="0.2">
      <c r="B335" s="281" t="s">
        <v>189</v>
      </c>
    </row>
    <row r="336" spans="2:36" ht="13.5" customHeight="1" x14ac:dyDescent="0.2">
      <c r="B336" s="282" t="s">
        <v>190</v>
      </c>
    </row>
    <row r="337" spans="2:36" ht="13.5" customHeight="1" x14ac:dyDescent="0.2">
      <c r="B337" s="300"/>
      <c r="C337" s="300"/>
      <c r="D337" s="300"/>
      <c r="E337" s="300"/>
      <c r="F337" s="300"/>
      <c r="G337" s="300"/>
      <c r="H337" s="300"/>
      <c r="I337" s="300"/>
      <c r="J337" s="300"/>
      <c r="K337" s="300"/>
      <c r="L337" s="300"/>
      <c r="M337" s="300"/>
      <c r="N337" s="300"/>
      <c r="O337" s="300"/>
      <c r="P337" s="300"/>
      <c r="Q337" s="300"/>
      <c r="R337" s="300"/>
      <c r="S337" s="300"/>
      <c r="T337" s="300"/>
      <c r="U337" s="300"/>
      <c r="V337" s="300"/>
      <c r="W337" s="300"/>
      <c r="X337" s="300"/>
      <c r="Y337" s="300"/>
      <c r="Z337" s="300"/>
      <c r="AA337" s="300"/>
      <c r="AB337" s="300"/>
      <c r="AC337" s="300"/>
      <c r="AD337" s="300"/>
      <c r="AE337" s="300"/>
      <c r="AF337" s="300"/>
      <c r="AG337" s="300"/>
      <c r="AH337" s="300"/>
      <c r="AI337" s="300"/>
      <c r="AJ337" s="300"/>
    </row>
    <row r="338" spans="2:36" ht="15" customHeight="1" x14ac:dyDescent="0.2">
      <c r="B338" s="301"/>
      <c r="C338" s="301"/>
      <c r="D338" s="301"/>
      <c r="E338" s="301"/>
      <c r="F338" s="301"/>
      <c r="G338" s="301"/>
      <c r="H338" s="301"/>
      <c r="I338" s="301"/>
      <c r="J338" s="301"/>
      <c r="K338" s="301"/>
      <c r="L338" s="301"/>
      <c r="M338" s="301"/>
      <c r="N338" s="301"/>
      <c r="O338" s="301"/>
      <c r="P338" s="301"/>
      <c r="Q338" s="301"/>
      <c r="R338" s="301"/>
      <c r="S338" s="301"/>
      <c r="T338" s="301"/>
      <c r="U338" s="301"/>
      <c r="V338" s="301"/>
      <c r="W338" s="301"/>
      <c r="X338" s="301"/>
      <c r="Y338" s="301"/>
      <c r="Z338" s="301"/>
      <c r="AA338" s="301"/>
      <c r="AB338" s="301"/>
      <c r="AC338" s="301"/>
      <c r="AD338" s="301"/>
      <c r="AE338" s="301"/>
      <c r="AF338" s="301"/>
      <c r="AG338" s="301"/>
      <c r="AH338" s="301"/>
      <c r="AI338" s="301"/>
      <c r="AJ338" s="301"/>
    </row>
    <row r="339" spans="2:36" ht="15" customHeight="1" x14ac:dyDescent="0.2"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283"/>
      <c r="N339" s="283"/>
      <c r="O339" s="283"/>
      <c r="P339" s="283"/>
      <c r="Q339" s="283"/>
      <c r="R339" s="283"/>
      <c r="S339" s="283"/>
      <c r="T339" s="283"/>
      <c r="U339" s="283"/>
      <c r="V339" s="283"/>
      <c r="W339" s="283"/>
      <c r="X339" s="283"/>
      <c r="Y339" s="283"/>
      <c r="Z339" s="283"/>
      <c r="AA339" s="283"/>
      <c r="AB339" s="283"/>
      <c r="AC339" s="283"/>
      <c r="AD339" s="283"/>
      <c r="AE339" s="283"/>
      <c r="AF339" s="283"/>
      <c r="AG339" s="283"/>
      <c r="AH339" s="283"/>
      <c r="AI339" s="283"/>
      <c r="AJ339" s="151"/>
    </row>
    <row r="340" spans="2:36" ht="15" customHeight="1" x14ac:dyDescent="0.2"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</row>
    <row r="342" spans="2:36" ht="18" x14ac:dyDescent="0.25">
      <c r="C342" s="158" t="s">
        <v>96</v>
      </c>
      <c r="D342" s="159"/>
      <c r="E342" s="160"/>
      <c r="F342" s="160"/>
      <c r="G342" s="160"/>
      <c r="H342" s="160"/>
      <c r="I342" s="160"/>
      <c r="J342" s="160"/>
      <c r="K342" s="161"/>
      <c r="L342" s="160"/>
      <c r="M342" s="160"/>
      <c r="N342" s="160"/>
      <c r="O342" s="160"/>
      <c r="P342" s="161"/>
      <c r="Q342" s="161"/>
      <c r="R342" s="162"/>
      <c r="S342" s="161"/>
      <c r="T342" s="162"/>
      <c r="U342" s="161"/>
      <c r="V342" s="162"/>
      <c r="W342" s="158" t="s">
        <v>97</v>
      </c>
    </row>
    <row r="343" spans="2:36" ht="13.5" customHeight="1" x14ac:dyDescent="0.25">
      <c r="C343" s="160" t="s">
        <v>191</v>
      </c>
      <c r="D343" s="159"/>
      <c r="E343" s="160"/>
      <c r="F343" s="160"/>
      <c r="G343" s="163"/>
      <c r="H343" s="160"/>
      <c r="I343" s="160"/>
      <c r="J343" s="164"/>
      <c r="K343" s="161"/>
      <c r="L343" s="160"/>
      <c r="M343" s="158"/>
      <c r="N343" s="158"/>
      <c r="O343" s="165"/>
      <c r="P343" s="161"/>
      <c r="Q343" s="161"/>
      <c r="R343" s="162"/>
      <c r="S343" s="161"/>
      <c r="T343" s="162"/>
      <c r="U343" s="161"/>
      <c r="V343" s="162"/>
      <c r="W343" s="160" t="s">
        <v>192</v>
      </c>
    </row>
    <row r="344" spans="2:36" s="297" customFormat="1" ht="69.599999999999994" customHeight="1" x14ac:dyDescent="0.3">
      <c r="C344" s="293" t="s">
        <v>188</v>
      </c>
      <c r="D344" s="298"/>
      <c r="E344" s="299"/>
      <c r="F344" s="299"/>
      <c r="G344" s="299"/>
      <c r="H344" s="299"/>
      <c r="I344" s="299"/>
      <c r="J344" s="299"/>
      <c r="K344" s="296"/>
      <c r="L344" s="299"/>
      <c r="M344" s="294"/>
      <c r="N344" s="293"/>
      <c r="O344" s="295"/>
      <c r="P344" s="296"/>
      <c r="Q344" s="296"/>
      <c r="R344" s="296"/>
      <c r="S344" s="296"/>
      <c r="T344" s="296"/>
      <c r="U344" s="296"/>
      <c r="V344" s="296"/>
      <c r="W344" s="293" t="s">
        <v>188</v>
      </c>
      <c r="AB344" s="297" t="s">
        <v>198</v>
      </c>
    </row>
    <row r="346" spans="2:36" hidden="1" x14ac:dyDescent="0.2">
      <c r="AG346">
        <v>30</v>
      </c>
      <c r="AI346">
        <v>31</v>
      </c>
    </row>
    <row r="347" spans="2:36" hidden="1" x14ac:dyDescent="0.2">
      <c r="AG347">
        <v>24</v>
      </c>
      <c r="AI347">
        <v>24</v>
      </c>
    </row>
    <row r="348" spans="2:36" ht="13.5" hidden="1" customHeight="1" x14ac:dyDescent="0.2">
      <c r="AG348">
        <f>+AG33*0.025</f>
        <v>0</v>
      </c>
      <c r="AI348">
        <f>+AI33*0.025</f>
        <v>0</v>
      </c>
    </row>
    <row r="349" spans="2:36" ht="13.5" hidden="1" customHeight="1" x14ac:dyDescent="0.2">
      <c r="AG349" s="292">
        <f>+AG33+AG348</f>
        <v>0</v>
      </c>
      <c r="AI349" s="292">
        <f>+AI33+AI348</f>
        <v>0</v>
      </c>
    </row>
    <row r="350" spans="2:36" hidden="1" x14ac:dyDescent="0.2">
      <c r="AG350">
        <f>+AG349*1.0919</f>
        <v>0</v>
      </c>
      <c r="AI350">
        <f>+AI349*1.0919</f>
        <v>0</v>
      </c>
    </row>
    <row r="351" spans="2:36" hidden="1" x14ac:dyDescent="0.2">
      <c r="AG351">
        <v>0.8</v>
      </c>
      <c r="AI351">
        <v>0.8</v>
      </c>
    </row>
    <row r="352" spans="2:36" hidden="1" x14ac:dyDescent="0.2"/>
    <row r="353" spans="11:24" ht="13.5" hidden="1" customHeight="1" x14ac:dyDescent="0.2"/>
    <row r="354" spans="11:24" ht="13.5" hidden="1" customHeight="1" x14ac:dyDescent="0.2"/>
    <row r="355" spans="11:24" hidden="1" x14ac:dyDescent="0.2"/>
    <row r="356" spans="11:24" hidden="1" x14ac:dyDescent="0.2"/>
    <row r="357" spans="11:24" hidden="1" x14ac:dyDescent="0.2"/>
    <row r="358" spans="11:24" hidden="1" x14ac:dyDescent="0.2">
      <c r="K358" s="287" t="s">
        <v>193</v>
      </c>
      <c r="M358">
        <v>6.1680000000000001</v>
      </c>
      <c r="N358">
        <v>7.2480000000000002</v>
      </c>
      <c r="O358">
        <v>6.2969999999999997</v>
      </c>
      <c r="P358">
        <v>6.7779999999999996</v>
      </c>
      <c r="Q358">
        <v>4.7649999999999997</v>
      </c>
      <c r="R358">
        <v>4.4539999999999997</v>
      </c>
      <c r="S358">
        <v>4.5860000000000003</v>
      </c>
      <c r="T358">
        <v>3.6030000000000002</v>
      </c>
      <c r="U358">
        <v>3.9489999999999998</v>
      </c>
      <c r="V358">
        <v>3.996</v>
      </c>
      <c r="W358">
        <v>65.23</v>
      </c>
      <c r="X358">
        <v>67.403999999999996</v>
      </c>
    </row>
    <row r="359" spans="11:24" ht="13.5" hidden="1" customHeight="1" x14ac:dyDescent="0.2"/>
    <row r="360" spans="11:24" hidden="1" x14ac:dyDescent="0.2">
      <c r="M360">
        <f>M358*1000</f>
        <v>6168</v>
      </c>
      <c r="N360">
        <f t="shared" ref="N360:X360" si="1069">N358*1000</f>
        <v>7248</v>
      </c>
      <c r="O360">
        <f t="shared" si="1069"/>
        <v>6297</v>
      </c>
      <c r="P360">
        <f t="shared" si="1069"/>
        <v>6778</v>
      </c>
      <c r="Q360">
        <f t="shared" si="1069"/>
        <v>4765</v>
      </c>
      <c r="R360">
        <f t="shared" si="1069"/>
        <v>4454</v>
      </c>
      <c r="S360">
        <f t="shared" si="1069"/>
        <v>4586</v>
      </c>
      <c r="T360">
        <f t="shared" si="1069"/>
        <v>3603</v>
      </c>
      <c r="U360">
        <f t="shared" si="1069"/>
        <v>3949</v>
      </c>
      <c r="V360">
        <f t="shared" si="1069"/>
        <v>3996</v>
      </c>
      <c r="W360">
        <f t="shared" si="1069"/>
        <v>65230.000000000007</v>
      </c>
      <c r="X360">
        <f t="shared" si="1069"/>
        <v>67404</v>
      </c>
    </row>
    <row r="361" spans="11:24" hidden="1" x14ac:dyDescent="0.2"/>
    <row r="362" spans="11:24" hidden="1" x14ac:dyDescent="0.2">
      <c r="M362">
        <f>M360/1000000</f>
        <v>6.1679999999999999E-3</v>
      </c>
      <c r="N362">
        <f t="shared" ref="N362:X362" si="1070">N360/1000000</f>
        <v>7.2480000000000001E-3</v>
      </c>
      <c r="O362">
        <f t="shared" si="1070"/>
        <v>6.2969999999999996E-3</v>
      </c>
      <c r="P362">
        <f t="shared" si="1070"/>
        <v>6.7780000000000002E-3</v>
      </c>
      <c r="Q362">
        <f t="shared" si="1070"/>
        <v>4.7650000000000001E-3</v>
      </c>
      <c r="R362">
        <f t="shared" si="1070"/>
        <v>4.4539999999999996E-3</v>
      </c>
      <c r="S362">
        <f t="shared" si="1070"/>
        <v>4.5859999999999998E-3</v>
      </c>
      <c r="T362">
        <f t="shared" si="1070"/>
        <v>3.6029999999999999E-3</v>
      </c>
      <c r="U362">
        <f t="shared" si="1070"/>
        <v>3.9490000000000003E-3</v>
      </c>
      <c r="V362">
        <f t="shared" si="1070"/>
        <v>3.9960000000000004E-3</v>
      </c>
      <c r="W362">
        <f t="shared" si="1070"/>
        <v>6.523000000000001E-2</v>
      </c>
      <c r="X362">
        <f t="shared" si="1070"/>
        <v>6.7404000000000006E-2</v>
      </c>
    </row>
    <row r="363" spans="11:24" hidden="1" x14ac:dyDescent="0.2"/>
    <row r="364" spans="11:24" ht="13.5" hidden="1" customHeight="1" x14ac:dyDescent="0.2"/>
    <row r="365" spans="11:24" hidden="1" x14ac:dyDescent="0.2"/>
    <row r="366" spans="11:24" hidden="1" x14ac:dyDescent="0.2"/>
    <row r="367" spans="11:24" hidden="1" x14ac:dyDescent="0.2"/>
    <row r="368" spans="11:24" hidden="1" x14ac:dyDescent="0.2"/>
    <row r="369" hidden="1" x14ac:dyDescent="0.2"/>
    <row r="370" ht="13.5" hidden="1" customHeight="1" x14ac:dyDescent="0.2"/>
    <row r="371" ht="13.5" hidden="1" customHeight="1" x14ac:dyDescent="0.2"/>
    <row r="372" ht="13.5" hidden="1" customHeight="1" x14ac:dyDescent="0.2"/>
    <row r="373" ht="13.5" hidden="1" customHeight="1" x14ac:dyDescent="0.2"/>
    <row r="374" ht="13.5" hidden="1" customHeight="1" x14ac:dyDescent="0.2"/>
    <row r="375" hidden="1" x14ac:dyDescent="0.2"/>
    <row r="376" hidden="1" x14ac:dyDescent="0.2"/>
    <row r="377" ht="13.5" hidden="1" customHeight="1" x14ac:dyDescent="0.2"/>
    <row r="378" hidden="1" x14ac:dyDescent="0.2"/>
    <row r="379" ht="13.5" hidden="1" customHeight="1" x14ac:dyDescent="0.2"/>
    <row r="380" hidden="1" x14ac:dyDescent="0.2"/>
    <row r="381" ht="13.5" hidden="1" customHeight="1" x14ac:dyDescent="0.2"/>
    <row r="382" ht="13.5" hidden="1" customHeight="1" x14ac:dyDescent="0.2"/>
    <row r="383" ht="13.5" customHeight="1" x14ac:dyDescent="0.2"/>
    <row r="384" ht="13.5" customHeight="1" x14ac:dyDescent="0.2"/>
    <row r="385" ht="13.5" customHeight="1" x14ac:dyDescent="0.2"/>
    <row r="388" ht="13.5" customHeight="1" x14ac:dyDescent="0.2"/>
    <row r="389" ht="13.5" customHeight="1" x14ac:dyDescent="0.2"/>
    <row r="390" ht="13.5" customHeight="1" x14ac:dyDescent="0.2"/>
    <row r="394" ht="13.5" customHeight="1" x14ac:dyDescent="0.2"/>
    <row r="395" ht="13.5" customHeight="1" x14ac:dyDescent="0.2"/>
    <row r="398" ht="13.5" customHeight="1" x14ac:dyDescent="0.2"/>
    <row r="399" ht="13.5" customHeight="1" x14ac:dyDescent="0.2"/>
    <row r="400" ht="13.5" customHeight="1" x14ac:dyDescent="0.2"/>
    <row r="404" ht="13.5" customHeight="1" x14ac:dyDescent="0.2"/>
    <row r="405" ht="13.5" customHeight="1" x14ac:dyDescent="0.2"/>
    <row r="409" ht="13.5" customHeight="1" x14ac:dyDescent="0.2"/>
    <row r="410" ht="13.5" customHeight="1" x14ac:dyDescent="0.2"/>
    <row r="411" ht="13.5" customHeight="1" x14ac:dyDescent="0.2"/>
    <row r="414" ht="13.5" customHeight="1" x14ac:dyDescent="0.2"/>
    <row r="415" ht="13.5" customHeight="1" x14ac:dyDescent="0.2"/>
    <row r="419" ht="13.5" customHeight="1" x14ac:dyDescent="0.2"/>
    <row r="420" ht="13.5" customHeight="1" x14ac:dyDescent="0.2"/>
    <row r="422" ht="13.5" customHeight="1" x14ac:dyDescent="0.2"/>
    <row r="425" ht="13.5" customHeight="1" x14ac:dyDescent="0.2"/>
    <row r="430" ht="13.5" customHeight="1" x14ac:dyDescent="0.2"/>
    <row r="432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5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5" ht="13.5" customHeight="1" x14ac:dyDescent="0.2"/>
    <row r="456" ht="13.5" customHeight="1" x14ac:dyDescent="0.2"/>
    <row r="458" ht="13.5" customHeight="1" x14ac:dyDescent="0.2"/>
    <row r="460" ht="13.5" customHeight="1" x14ac:dyDescent="0.2"/>
    <row r="461" ht="13.5" customHeight="1" x14ac:dyDescent="0.2"/>
    <row r="465" ht="13.5" customHeight="1" x14ac:dyDescent="0.2"/>
    <row r="466" ht="13.5" customHeight="1" x14ac:dyDescent="0.2"/>
    <row r="470" ht="13.5" customHeight="1" x14ac:dyDescent="0.2"/>
    <row r="471" ht="13.5" customHeight="1" x14ac:dyDescent="0.2"/>
    <row r="472" ht="66.75" customHeight="1" x14ac:dyDescent="0.2"/>
    <row r="475" ht="13.5" customHeight="1" x14ac:dyDescent="0.2"/>
    <row r="476" ht="13.5" customHeight="1" x14ac:dyDescent="0.2"/>
    <row r="480" ht="13.5" customHeight="1" x14ac:dyDescent="0.2"/>
    <row r="481" ht="13.5" customHeight="1" x14ac:dyDescent="0.2"/>
    <row r="485" ht="13.5" customHeight="1" x14ac:dyDescent="0.2"/>
    <row r="486" ht="13.5" customHeight="1" x14ac:dyDescent="0.2"/>
    <row r="491" ht="13.5" customHeight="1" x14ac:dyDescent="0.2"/>
    <row r="496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11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21" ht="13.5" customHeight="1" x14ac:dyDescent="0.2"/>
    <row r="522" ht="13.5" customHeight="1" x14ac:dyDescent="0.2"/>
    <row r="526" ht="13.5" customHeight="1" x14ac:dyDescent="0.2"/>
    <row r="527" ht="13.5" customHeight="1" x14ac:dyDescent="0.2"/>
    <row r="531" ht="13.5" customHeight="1" x14ac:dyDescent="0.2"/>
    <row r="532" ht="13.5" customHeight="1" x14ac:dyDescent="0.2"/>
    <row r="536" ht="13.5" customHeight="1" x14ac:dyDescent="0.2"/>
    <row r="537" ht="13.5" customHeight="1" x14ac:dyDescent="0.2"/>
    <row r="541" ht="13.5" customHeight="1" x14ac:dyDescent="0.2"/>
    <row r="542" ht="13.5" customHeight="1" x14ac:dyDescent="0.2"/>
    <row r="546" ht="13.5" customHeight="1" x14ac:dyDescent="0.2"/>
    <row r="547" ht="13.5" customHeight="1" x14ac:dyDescent="0.2"/>
    <row r="551" ht="13.5" customHeight="1" x14ac:dyDescent="0.2"/>
    <row r="552" ht="13.5" customHeight="1" x14ac:dyDescent="0.2"/>
    <row r="557" ht="13.5" customHeight="1" x14ac:dyDescent="0.2"/>
    <row r="562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7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7" ht="13.5" customHeight="1" x14ac:dyDescent="0.2"/>
    <row r="588" ht="13.5" customHeight="1" x14ac:dyDescent="0.2"/>
    <row r="592" ht="13.5" customHeight="1" x14ac:dyDescent="0.2"/>
    <row r="593" ht="13.5" customHeight="1" x14ac:dyDescent="0.2"/>
    <row r="597" ht="13.5" customHeight="1" x14ac:dyDescent="0.2"/>
    <row r="598" ht="13.5" customHeight="1" x14ac:dyDescent="0.2"/>
    <row r="602" ht="13.5" customHeight="1" x14ac:dyDescent="0.2"/>
    <row r="603" ht="13.5" customHeight="1" x14ac:dyDescent="0.2"/>
    <row r="607" ht="13.5" customHeight="1" x14ac:dyDescent="0.2"/>
    <row r="608" ht="13.5" customHeight="1" x14ac:dyDescent="0.2"/>
    <row r="612" ht="13.5" customHeight="1" x14ac:dyDescent="0.2"/>
    <row r="613" ht="13.5" customHeight="1" x14ac:dyDescent="0.2"/>
    <row r="617" ht="13.5" customHeight="1" x14ac:dyDescent="0.2"/>
    <row r="618" ht="13.5" customHeight="1" x14ac:dyDescent="0.2"/>
    <row r="623" ht="13.5" customHeight="1" x14ac:dyDescent="0.2"/>
    <row r="628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43" ht="13.5" customHeight="1" x14ac:dyDescent="0.2"/>
    <row r="648" ht="13.5" customHeight="1" x14ac:dyDescent="0.2"/>
    <row r="653" ht="13.5" customHeight="1" x14ac:dyDescent="0.2"/>
    <row r="658" ht="13.5" customHeight="1" x14ac:dyDescent="0.2"/>
    <row r="663" ht="13.5" customHeight="1" x14ac:dyDescent="0.2"/>
    <row r="668" ht="13.5" customHeight="1" x14ac:dyDescent="0.2"/>
    <row r="673" ht="13.5" customHeight="1" x14ac:dyDescent="0.2"/>
    <row r="678" ht="13.5" customHeight="1" x14ac:dyDescent="0.2"/>
    <row r="683" ht="13.5" customHeight="1" x14ac:dyDescent="0.2"/>
  </sheetData>
  <mergeCells count="144">
    <mergeCell ref="C70:C74"/>
    <mergeCell ref="C75:C79"/>
    <mergeCell ref="C80:C84"/>
    <mergeCell ref="C85:C89"/>
    <mergeCell ref="B5:AI5"/>
    <mergeCell ref="B93:C97"/>
    <mergeCell ref="E93:E97"/>
    <mergeCell ref="B98:C102"/>
    <mergeCell ref="E98:E102"/>
    <mergeCell ref="E40:E44"/>
    <mergeCell ref="E45:E49"/>
    <mergeCell ref="E50:E54"/>
    <mergeCell ref="E55:E59"/>
    <mergeCell ref="C60:C64"/>
    <mergeCell ref="C55:C59"/>
    <mergeCell ref="E60:E64"/>
    <mergeCell ref="E65:E69"/>
    <mergeCell ref="E70:E74"/>
    <mergeCell ref="E75:E79"/>
    <mergeCell ref="C65:C69"/>
    <mergeCell ref="E8:E9"/>
    <mergeCell ref="B8:D9"/>
    <mergeCell ref="C45:C49"/>
    <mergeCell ref="C50:C54"/>
    <mergeCell ref="B12:C16"/>
    <mergeCell ref="E12:E16"/>
    <mergeCell ref="B17:C21"/>
    <mergeCell ref="E17:E21"/>
    <mergeCell ref="E25:E29"/>
    <mergeCell ref="E30:E34"/>
    <mergeCell ref="B25:C29"/>
    <mergeCell ref="B30:C34"/>
    <mergeCell ref="B50:B59"/>
    <mergeCell ref="C40:C44"/>
    <mergeCell ref="B108:B117"/>
    <mergeCell ref="C108:C112"/>
    <mergeCell ref="E108:E112"/>
    <mergeCell ref="C113:C117"/>
    <mergeCell ref="E113:E117"/>
    <mergeCell ref="E80:E84"/>
    <mergeCell ref="E85:E89"/>
    <mergeCell ref="B40:B49"/>
    <mergeCell ref="B148:B157"/>
    <mergeCell ref="C148:C152"/>
    <mergeCell ref="E148:E152"/>
    <mergeCell ref="C153:C157"/>
    <mergeCell ref="E153:E157"/>
    <mergeCell ref="B138:B147"/>
    <mergeCell ref="C138:C142"/>
    <mergeCell ref="E138:E142"/>
    <mergeCell ref="C143:C147"/>
    <mergeCell ref="E143:E147"/>
    <mergeCell ref="E118:E122"/>
    <mergeCell ref="C123:C127"/>
    <mergeCell ref="E123:E127"/>
    <mergeCell ref="B60:B69"/>
    <mergeCell ref="B70:B79"/>
    <mergeCell ref="B80:B89"/>
    <mergeCell ref="B164:B173"/>
    <mergeCell ref="C164:C168"/>
    <mergeCell ref="E164:E168"/>
    <mergeCell ref="C169:C173"/>
    <mergeCell ref="E169:E173"/>
    <mergeCell ref="B118:B127"/>
    <mergeCell ref="C118:C122"/>
    <mergeCell ref="B128:B137"/>
    <mergeCell ref="C128:C132"/>
    <mergeCell ref="E128:E132"/>
    <mergeCell ref="C133:C137"/>
    <mergeCell ref="E133:E137"/>
    <mergeCell ref="B184:B193"/>
    <mergeCell ref="C184:C188"/>
    <mergeCell ref="E184:E188"/>
    <mergeCell ref="C189:C193"/>
    <mergeCell ref="E189:E193"/>
    <mergeCell ref="B174:B183"/>
    <mergeCell ref="C174:C178"/>
    <mergeCell ref="E174:E178"/>
    <mergeCell ref="C179:C183"/>
    <mergeCell ref="E179:E183"/>
    <mergeCell ref="B211:B220"/>
    <mergeCell ref="C211:C215"/>
    <mergeCell ref="E211:E215"/>
    <mergeCell ref="C216:C220"/>
    <mergeCell ref="E216:E220"/>
    <mergeCell ref="B198:B207"/>
    <mergeCell ref="C198:C202"/>
    <mergeCell ref="E198:E202"/>
    <mergeCell ref="C203:C207"/>
    <mergeCell ref="E203:E207"/>
    <mergeCell ref="B232:B241"/>
    <mergeCell ref="C232:C236"/>
    <mergeCell ref="E232:E236"/>
    <mergeCell ref="C237:C241"/>
    <mergeCell ref="E237:E241"/>
    <mergeCell ref="J221:AJ221"/>
    <mergeCell ref="B222:B231"/>
    <mergeCell ref="C222:C226"/>
    <mergeCell ref="E222:E226"/>
    <mergeCell ref="C227:C231"/>
    <mergeCell ref="E227:E231"/>
    <mergeCell ref="J255:AJ255"/>
    <mergeCell ref="B256:B265"/>
    <mergeCell ref="C256:C260"/>
    <mergeCell ref="E256:E260"/>
    <mergeCell ref="C261:C265"/>
    <mergeCell ref="E261:E265"/>
    <mergeCell ref="B245:B254"/>
    <mergeCell ref="C245:C249"/>
    <mergeCell ref="E245:E249"/>
    <mergeCell ref="C250:C254"/>
    <mergeCell ref="E250:E254"/>
    <mergeCell ref="B279:B288"/>
    <mergeCell ref="C279:C283"/>
    <mergeCell ref="E279:E283"/>
    <mergeCell ref="C284:C288"/>
    <mergeCell ref="E284:E288"/>
    <mergeCell ref="B266:B275"/>
    <mergeCell ref="C266:C270"/>
    <mergeCell ref="E266:E270"/>
    <mergeCell ref="C271:C275"/>
    <mergeCell ref="E271:E275"/>
    <mergeCell ref="B300:B309"/>
    <mergeCell ref="C300:C304"/>
    <mergeCell ref="E300:E304"/>
    <mergeCell ref="C305:C309"/>
    <mergeCell ref="E305:E309"/>
    <mergeCell ref="J289:AJ289"/>
    <mergeCell ref="B290:B299"/>
    <mergeCell ref="C290:C294"/>
    <mergeCell ref="E290:E294"/>
    <mergeCell ref="C295:C299"/>
    <mergeCell ref="E295:E299"/>
    <mergeCell ref="B337:AJ337"/>
    <mergeCell ref="B338:AJ338"/>
    <mergeCell ref="B313:C317"/>
    <mergeCell ref="E313:E317"/>
    <mergeCell ref="B318:C322"/>
    <mergeCell ref="E318:E322"/>
    <mergeCell ref="B324:B333"/>
    <mergeCell ref="C324:C328"/>
    <mergeCell ref="E324:E328"/>
    <mergeCell ref="C329:C333"/>
    <mergeCell ref="E329:E333"/>
  </mergeCells>
  <pageMargins left="0.31496062992125984" right="0.31496062992125984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AG16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/>
    </sheetView>
  </sheetViews>
  <sheetFormatPr defaultRowHeight="12.75" x14ac:dyDescent="0.2"/>
  <cols>
    <col min="2" max="2" width="41.5703125" customWidth="1"/>
    <col min="3" max="3" width="17" customWidth="1"/>
    <col min="4" max="4" width="15.5703125" bestFit="1" customWidth="1"/>
    <col min="5" max="5" width="14.5703125" customWidth="1"/>
    <col min="6" max="6" width="9.140625" hidden="1" customWidth="1"/>
    <col min="7" max="33" width="12.42578125" customWidth="1"/>
    <col min="34" max="37" width="10.28515625" customWidth="1"/>
  </cols>
  <sheetData>
    <row r="1" spans="2:33" x14ac:dyDescent="0.2">
      <c r="B1" s="33"/>
    </row>
    <row r="2" spans="2:33" x14ac:dyDescent="0.2">
      <c r="B2" s="126" t="str">
        <f>style!J14</f>
        <v>Плановый уровень потерь электрической энергии по ООО "Нижневартовскэнергонефть"</v>
      </c>
    </row>
    <row r="4" spans="2:33" ht="25.5" x14ac:dyDescent="0.2">
      <c r="B4" s="373" t="s">
        <v>111</v>
      </c>
      <c r="C4" s="373" t="s">
        <v>112</v>
      </c>
      <c r="D4" s="373" t="s">
        <v>113</v>
      </c>
      <c r="E4" s="375" t="s">
        <v>55</v>
      </c>
      <c r="G4" s="41" t="s">
        <v>0</v>
      </c>
      <c r="H4" s="42" t="s">
        <v>1</v>
      </c>
      <c r="I4" s="42" t="s">
        <v>2</v>
      </c>
      <c r="J4" s="42" t="s">
        <v>3</v>
      </c>
      <c r="K4" s="42" t="s">
        <v>4</v>
      </c>
      <c r="L4" s="43" t="s">
        <v>5</v>
      </c>
      <c r="M4" s="42" t="s">
        <v>6</v>
      </c>
      <c r="N4" s="43" t="s">
        <v>7</v>
      </c>
      <c r="O4" s="42" t="s">
        <v>8</v>
      </c>
      <c r="P4" s="43" t="s">
        <v>9</v>
      </c>
      <c r="Q4" s="42" t="s">
        <v>10</v>
      </c>
      <c r="R4" s="43" t="s">
        <v>11</v>
      </c>
      <c r="S4" s="42" t="s">
        <v>12</v>
      </c>
      <c r="T4" s="43" t="s">
        <v>40</v>
      </c>
      <c r="U4" s="42" t="s">
        <v>13</v>
      </c>
      <c r="V4" s="43" t="s">
        <v>14</v>
      </c>
      <c r="W4" s="42" t="s">
        <v>15</v>
      </c>
      <c r="X4" s="43" t="s">
        <v>16</v>
      </c>
      <c r="Y4" s="42" t="s">
        <v>17</v>
      </c>
      <c r="Z4" s="43" t="s">
        <v>18</v>
      </c>
      <c r="AA4" s="43" t="s">
        <v>19</v>
      </c>
      <c r="AB4" s="42" t="s">
        <v>20</v>
      </c>
      <c r="AC4" s="43" t="s">
        <v>21</v>
      </c>
      <c r="AD4" s="42" t="s">
        <v>22</v>
      </c>
      <c r="AE4" s="43" t="s">
        <v>23</v>
      </c>
      <c r="AF4" s="42" t="s">
        <v>24</v>
      </c>
      <c r="AG4" s="43" t="s">
        <v>25</v>
      </c>
    </row>
    <row r="5" spans="2:33" x14ac:dyDescent="0.2">
      <c r="B5" s="374"/>
      <c r="C5" s="374"/>
      <c r="D5" s="374"/>
      <c r="E5" s="376"/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45">
        <v>6</v>
      </c>
      <c r="M5" s="44">
        <v>7</v>
      </c>
      <c r="N5" s="45">
        <v>8</v>
      </c>
      <c r="O5" s="44">
        <v>9</v>
      </c>
      <c r="P5" s="45">
        <v>10</v>
      </c>
      <c r="Q5" s="44">
        <v>11</v>
      </c>
      <c r="R5" s="45">
        <v>12</v>
      </c>
      <c r="S5" s="44">
        <v>13</v>
      </c>
      <c r="T5" s="45">
        <v>14</v>
      </c>
      <c r="U5" s="44">
        <v>15</v>
      </c>
      <c r="V5" s="45"/>
      <c r="W5" s="44">
        <v>16</v>
      </c>
      <c r="X5" s="45"/>
      <c r="Y5" s="44">
        <v>17</v>
      </c>
      <c r="Z5" s="45"/>
      <c r="AA5" s="45"/>
      <c r="AB5" s="44">
        <v>18</v>
      </c>
      <c r="AC5" s="45">
        <v>19</v>
      </c>
      <c r="AD5" s="44">
        <v>20</v>
      </c>
      <c r="AE5" s="45"/>
      <c r="AF5" s="44">
        <v>21</v>
      </c>
      <c r="AG5" s="45"/>
    </row>
    <row r="6" spans="2:33" hidden="1" x14ac:dyDescent="0.2">
      <c r="B6" s="17" t="s">
        <v>148</v>
      </c>
      <c r="C6" s="17" t="s">
        <v>46</v>
      </c>
      <c r="D6" s="17" t="s">
        <v>46</v>
      </c>
      <c r="E6" s="17" t="s">
        <v>55</v>
      </c>
      <c r="F6" s="17" t="s">
        <v>46</v>
      </c>
      <c r="G6" s="129" t="s">
        <v>0</v>
      </c>
      <c r="H6" s="129" t="s">
        <v>1</v>
      </c>
      <c r="I6" s="129" t="s">
        <v>2</v>
      </c>
      <c r="J6" s="129" t="s">
        <v>3</v>
      </c>
      <c r="K6" s="129" t="s">
        <v>4</v>
      </c>
      <c r="L6" s="129" t="s">
        <v>5</v>
      </c>
      <c r="M6" s="129" t="s">
        <v>6</v>
      </c>
      <c r="N6" s="129" t="s">
        <v>7</v>
      </c>
      <c r="O6" s="129" t="s">
        <v>8</v>
      </c>
      <c r="P6" s="129" t="s">
        <v>9</v>
      </c>
      <c r="Q6" s="129" t="s">
        <v>10</v>
      </c>
      <c r="R6" s="129" t="s">
        <v>11</v>
      </c>
      <c r="S6" s="129" t="s">
        <v>12</v>
      </c>
      <c r="T6" s="129" t="s">
        <v>47</v>
      </c>
      <c r="U6" s="129" t="s">
        <v>13</v>
      </c>
      <c r="V6" s="129" t="s">
        <v>14</v>
      </c>
      <c r="W6" s="129" t="s">
        <v>15</v>
      </c>
      <c r="X6" s="129" t="s">
        <v>16</v>
      </c>
      <c r="Y6" s="129" t="s">
        <v>17</v>
      </c>
      <c r="Z6" s="129" t="s">
        <v>18</v>
      </c>
      <c r="AA6" s="129" t="s">
        <v>19</v>
      </c>
      <c r="AB6" s="129" t="s">
        <v>20</v>
      </c>
      <c r="AC6" s="129" t="s">
        <v>21</v>
      </c>
      <c r="AD6" s="129" t="s">
        <v>22</v>
      </c>
      <c r="AE6" s="129" t="s">
        <v>23</v>
      </c>
      <c r="AF6" s="129" t="s">
        <v>24</v>
      </c>
      <c r="AG6" s="129" t="s">
        <v>25</v>
      </c>
    </row>
    <row r="7" spans="2:33" x14ac:dyDescent="0.2">
      <c r="B7" s="129" t="s">
        <v>185</v>
      </c>
      <c r="C7" s="129" t="s">
        <v>186</v>
      </c>
      <c r="D7" s="129" t="s">
        <v>120</v>
      </c>
      <c r="E7" s="134" t="s">
        <v>151</v>
      </c>
      <c r="F7" s="135" t="s">
        <v>129</v>
      </c>
      <c r="G7" s="152">
        <f>SUM(J7, K7, M7, O7, Q7, S7, U7, W7, Y7, AB7, AD7, AF7)/12</f>
        <v>1.1751666666666666E-3</v>
      </c>
      <c r="H7" s="152">
        <f>SUM(J7, K7, M7, O7, Q7, S7)/6</f>
        <v>8.4233333333333328E-4</v>
      </c>
      <c r="I7" s="152">
        <f>SUM(U7, W7, Y7, AB7, AD7, AF7)/6</f>
        <v>1.508E-3</v>
      </c>
      <c r="J7" s="153">
        <f>SUM(J8:J11)</f>
        <v>2.0709999999999999E-3</v>
      </c>
      <c r="K7" s="153">
        <f>SUM(K8:K11)</f>
        <v>3.2699999999999998E-4</v>
      </c>
      <c r="L7" s="152">
        <f>SUM(J7, K7)/2</f>
        <v>1.199E-3</v>
      </c>
      <c r="M7" s="153">
        <f t="shared" ref="M7:AF7" si="0">SUM(M8:M11)</f>
        <v>1.1180000000000001E-3</v>
      </c>
      <c r="N7" s="152">
        <f>SUM(J7, K7, M7)/3</f>
        <v>1.1720000000000001E-3</v>
      </c>
      <c r="O7" s="153">
        <f t="shared" si="0"/>
        <v>1.5300000000000001E-4</v>
      </c>
      <c r="P7" s="152">
        <f>SUM(J7, K7, M7, O7)/4</f>
        <v>9.1724999999999999E-4</v>
      </c>
      <c r="Q7" s="153">
        <f>SUM(Q8:Q11)</f>
        <v>5.8200000000000005E-4</v>
      </c>
      <c r="R7" s="152">
        <f>SUM(J7, K7, M7, O7, Q7)/5</f>
        <v>8.5019999999999996E-4</v>
      </c>
      <c r="S7" s="153">
        <f t="shared" si="0"/>
        <v>8.03E-4</v>
      </c>
      <c r="T7" s="152">
        <f>SUM(O7, Q7, S7)/3</f>
        <v>5.126666666666667E-4</v>
      </c>
      <c r="U7" s="153">
        <f t="shared" si="0"/>
        <v>4.3899999999999999E-4</v>
      </c>
      <c r="V7" s="152">
        <f>SUM(J7, K7, M7, O7, Q7, S7, U7)/7</f>
        <v>7.8471428571428561E-4</v>
      </c>
      <c r="W7" s="153">
        <f t="shared" si="0"/>
        <v>1.2570000000000001E-3</v>
      </c>
      <c r="X7" s="152">
        <f>SUM(J7, K7, M7, O7, Q7, S7, U7, W7)/8</f>
        <v>8.4374999999999999E-4</v>
      </c>
      <c r="Y7" s="153">
        <f t="shared" si="0"/>
        <v>2.7490000000000001E-3</v>
      </c>
      <c r="Z7" s="152">
        <f>SUM(U7, W7, Y7)/3</f>
        <v>1.4816666666666667E-3</v>
      </c>
      <c r="AA7" s="152">
        <f>SUM(J7, K7, M7, O7, Q7, S7, U7, W7, Y7)/9</f>
        <v>1.0554444444444446E-3</v>
      </c>
      <c r="AB7" s="153">
        <f t="shared" si="0"/>
        <v>2.9970000000000001E-3</v>
      </c>
      <c r="AC7" s="152">
        <f>SUM(J7, K7, M7, O7, Q7, S7, U7, W7, Y7, AB7)/10</f>
        <v>1.2496E-3</v>
      </c>
      <c r="AD7" s="153">
        <f t="shared" si="0"/>
        <v>1.3110000000000001E-3</v>
      </c>
      <c r="AE7" s="152">
        <f>SUM(J7, K7, M7, O7, Q7, S7, U7, W7, Y7, AB7, AD7)/11</f>
        <v>1.2551818181818183E-3</v>
      </c>
      <c r="AF7" s="153">
        <f t="shared" si="0"/>
        <v>2.9500000000000001E-4</v>
      </c>
      <c r="AG7" s="152">
        <f>SUM(AB7, AD7, AF7)/3</f>
        <v>1.5343333333333335E-3</v>
      </c>
    </row>
    <row r="8" spans="2:33" x14ac:dyDescent="0.2">
      <c r="B8" s="129" t="s">
        <v>46</v>
      </c>
      <c r="C8" s="129" t="s">
        <v>46</v>
      </c>
      <c r="D8" s="129" t="s">
        <v>46</v>
      </c>
      <c r="E8" s="129" t="s">
        <v>26</v>
      </c>
      <c r="F8" s="135" t="s">
        <v>52</v>
      </c>
      <c r="G8" s="138">
        <f t="shared" ref="G8:G11" si="1">SUM(J8, K8, M8, O8, Q8, S8, U8, W8, Y8, AB8, AD8, AF8)/12</f>
        <v>0</v>
      </c>
      <c r="H8" s="138">
        <f t="shared" ref="H8:H11" si="2">SUM(J8, K8, M8, O8, Q8, S8)/6</f>
        <v>0</v>
      </c>
      <c r="I8" s="138">
        <f t="shared" ref="I8:I11" si="3">SUM(U8, W8, Y8, AB8, AD8, AF8)/6</f>
        <v>0</v>
      </c>
      <c r="J8" s="137"/>
      <c r="K8" s="137"/>
      <c r="L8" s="138">
        <f t="shared" ref="L8:L11" si="4">SUM(J8, K8)/2</f>
        <v>0</v>
      </c>
      <c r="M8" s="137"/>
      <c r="N8" s="138">
        <f t="shared" ref="N8:N11" si="5">SUM(J8, K8, M8)/3</f>
        <v>0</v>
      </c>
      <c r="O8" s="137"/>
      <c r="P8" s="138">
        <f t="shared" ref="P8:P11" si="6">SUM(J8, K8, M8, O8)/4</f>
        <v>0</v>
      </c>
      <c r="Q8" s="137"/>
      <c r="R8" s="138">
        <f t="shared" ref="R8:R11" si="7">SUM(J8, K8, M8, O8, Q8)/5</f>
        <v>0</v>
      </c>
      <c r="S8" s="137"/>
      <c r="T8" s="138">
        <f t="shared" ref="T8:T11" si="8">SUM(O8, Q8, S8)/3</f>
        <v>0</v>
      </c>
      <c r="U8" s="137"/>
      <c r="V8" s="138">
        <f t="shared" ref="V8:V11" si="9">SUM(J8, K8, M8, O8, Q8, S8, U8)/7</f>
        <v>0</v>
      </c>
      <c r="W8" s="137"/>
      <c r="X8" s="138">
        <f t="shared" ref="X8:X11" si="10">SUM(J8, K8, M8, O8, Q8, S8, U8, W8)/8</f>
        <v>0</v>
      </c>
      <c r="Y8" s="137"/>
      <c r="Z8" s="138">
        <f t="shared" ref="Z8:Z11" si="11">SUM(U8, W8, Y8)/3</f>
        <v>0</v>
      </c>
      <c r="AA8" s="138">
        <f t="shared" ref="AA8:AA11" si="12">SUM(J8, K8, M8, O8, Q8, S8, U8, W8, Y8)/9</f>
        <v>0</v>
      </c>
      <c r="AB8" s="137"/>
      <c r="AC8" s="138">
        <f t="shared" ref="AC8:AC11" si="13">SUM(J8, K8, M8, O8, Q8, S8, U8, W8, Y8, AB8)/10</f>
        <v>0</v>
      </c>
      <c r="AD8" s="137"/>
      <c r="AE8" s="138">
        <f t="shared" ref="AE8:AE11" si="14">SUM(J8, K8, M8, O8, Q8, S8, U8, W8, Y8, AB8, AD8)/11</f>
        <v>0</v>
      </c>
      <c r="AF8" s="137"/>
      <c r="AG8" s="138">
        <f t="shared" ref="AG8:AG11" si="15">SUM(AB8, AD8, AF8)/3</f>
        <v>0</v>
      </c>
    </row>
    <row r="9" spans="2:33" x14ac:dyDescent="0.2">
      <c r="B9" s="129" t="s">
        <v>46</v>
      </c>
      <c r="C9" s="129" t="s">
        <v>46</v>
      </c>
      <c r="D9" s="129" t="s">
        <v>46</v>
      </c>
      <c r="E9" s="129" t="s">
        <v>49</v>
      </c>
      <c r="F9" s="135" t="s">
        <v>52</v>
      </c>
      <c r="G9" s="138">
        <f t="shared" si="1"/>
        <v>0</v>
      </c>
      <c r="H9" s="138">
        <f t="shared" si="2"/>
        <v>0</v>
      </c>
      <c r="I9" s="138">
        <f t="shared" si="3"/>
        <v>0</v>
      </c>
      <c r="J9" s="137"/>
      <c r="K9" s="137"/>
      <c r="L9" s="138">
        <f t="shared" si="4"/>
        <v>0</v>
      </c>
      <c r="M9" s="137"/>
      <c r="N9" s="138">
        <f t="shared" si="5"/>
        <v>0</v>
      </c>
      <c r="O9" s="137"/>
      <c r="P9" s="138">
        <f t="shared" si="6"/>
        <v>0</v>
      </c>
      <c r="Q9" s="137"/>
      <c r="R9" s="138">
        <f t="shared" si="7"/>
        <v>0</v>
      </c>
      <c r="S9" s="137"/>
      <c r="T9" s="138">
        <f t="shared" si="8"/>
        <v>0</v>
      </c>
      <c r="U9" s="137"/>
      <c r="V9" s="138">
        <f t="shared" si="9"/>
        <v>0</v>
      </c>
      <c r="W9" s="137"/>
      <c r="X9" s="138">
        <f t="shared" si="10"/>
        <v>0</v>
      </c>
      <c r="Y9" s="137"/>
      <c r="Z9" s="138">
        <f t="shared" si="11"/>
        <v>0</v>
      </c>
      <c r="AA9" s="138">
        <f t="shared" si="12"/>
        <v>0</v>
      </c>
      <c r="AB9" s="137"/>
      <c r="AC9" s="138">
        <f t="shared" si="13"/>
        <v>0</v>
      </c>
      <c r="AD9" s="137"/>
      <c r="AE9" s="138">
        <f t="shared" si="14"/>
        <v>0</v>
      </c>
      <c r="AF9" s="137"/>
      <c r="AG9" s="138">
        <f t="shared" si="15"/>
        <v>0</v>
      </c>
    </row>
    <row r="10" spans="2:33" x14ac:dyDescent="0.2">
      <c r="B10" s="129" t="s">
        <v>46</v>
      </c>
      <c r="C10" s="129" t="s">
        <v>46</v>
      </c>
      <c r="D10" s="129" t="s">
        <v>46</v>
      </c>
      <c r="E10" s="129" t="s">
        <v>50</v>
      </c>
      <c r="F10" s="135" t="s">
        <v>129</v>
      </c>
      <c r="G10" s="154">
        <f t="shared" si="1"/>
        <v>1.1751666666666666E-3</v>
      </c>
      <c r="H10" s="154">
        <f t="shared" si="2"/>
        <v>8.4233333333333328E-4</v>
      </c>
      <c r="I10" s="154">
        <f t="shared" si="3"/>
        <v>1.508E-3</v>
      </c>
      <c r="J10" s="155">
        <v>2.0709999999999999E-3</v>
      </c>
      <c r="K10" s="155">
        <v>3.2699999999999998E-4</v>
      </c>
      <c r="L10" s="154">
        <f t="shared" si="4"/>
        <v>1.199E-3</v>
      </c>
      <c r="M10" s="155">
        <v>1.1180000000000001E-3</v>
      </c>
      <c r="N10" s="154">
        <f t="shared" si="5"/>
        <v>1.1720000000000001E-3</v>
      </c>
      <c r="O10" s="155">
        <v>1.5300000000000001E-4</v>
      </c>
      <c r="P10" s="154">
        <f t="shared" si="6"/>
        <v>9.1724999999999999E-4</v>
      </c>
      <c r="Q10" s="155">
        <v>5.8200000000000005E-4</v>
      </c>
      <c r="R10" s="154">
        <f t="shared" si="7"/>
        <v>8.5019999999999996E-4</v>
      </c>
      <c r="S10" s="155">
        <v>8.03E-4</v>
      </c>
      <c r="T10" s="154">
        <f t="shared" si="8"/>
        <v>5.126666666666667E-4</v>
      </c>
      <c r="U10" s="155">
        <v>4.3899999999999999E-4</v>
      </c>
      <c r="V10" s="154">
        <f t="shared" si="9"/>
        <v>7.8471428571428561E-4</v>
      </c>
      <c r="W10" s="155">
        <v>1.2570000000000001E-3</v>
      </c>
      <c r="X10" s="154">
        <f t="shared" si="10"/>
        <v>8.4374999999999999E-4</v>
      </c>
      <c r="Y10" s="155">
        <v>2.7490000000000001E-3</v>
      </c>
      <c r="Z10" s="154">
        <f t="shared" si="11"/>
        <v>1.4816666666666667E-3</v>
      </c>
      <c r="AA10" s="154">
        <f t="shared" si="12"/>
        <v>1.0554444444444446E-3</v>
      </c>
      <c r="AB10" s="155">
        <v>2.9970000000000001E-3</v>
      </c>
      <c r="AC10" s="154">
        <f t="shared" si="13"/>
        <v>1.2496E-3</v>
      </c>
      <c r="AD10" s="155">
        <v>1.3110000000000001E-3</v>
      </c>
      <c r="AE10" s="154">
        <f t="shared" si="14"/>
        <v>1.2551818181818183E-3</v>
      </c>
      <c r="AF10" s="155">
        <v>2.9500000000000001E-4</v>
      </c>
      <c r="AG10" s="154">
        <f t="shared" si="15"/>
        <v>1.5343333333333335E-3</v>
      </c>
    </row>
    <row r="11" spans="2:33" x14ac:dyDescent="0.2">
      <c r="B11" s="129" t="s">
        <v>46</v>
      </c>
      <c r="C11" s="129" t="s">
        <v>46</v>
      </c>
      <c r="D11" s="129" t="s">
        <v>46</v>
      </c>
      <c r="E11" s="129" t="s">
        <v>27</v>
      </c>
      <c r="F11" s="135" t="s">
        <v>52</v>
      </c>
      <c r="G11" s="138">
        <f t="shared" si="1"/>
        <v>0</v>
      </c>
      <c r="H11" s="138">
        <f t="shared" si="2"/>
        <v>0</v>
      </c>
      <c r="I11" s="138">
        <f t="shared" si="3"/>
        <v>0</v>
      </c>
      <c r="J11" s="137"/>
      <c r="K11" s="137"/>
      <c r="L11" s="138">
        <f t="shared" si="4"/>
        <v>0</v>
      </c>
      <c r="M11" s="137"/>
      <c r="N11" s="138">
        <f t="shared" si="5"/>
        <v>0</v>
      </c>
      <c r="O11" s="137"/>
      <c r="P11" s="138">
        <f t="shared" si="6"/>
        <v>0</v>
      </c>
      <c r="Q11" s="137"/>
      <c r="R11" s="138">
        <f t="shared" si="7"/>
        <v>0</v>
      </c>
      <c r="S11" s="137"/>
      <c r="T11" s="138">
        <f t="shared" si="8"/>
        <v>0</v>
      </c>
      <c r="U11" s="137"/>
      <c r="V11" s="138">
        <f t="shared" si="9"/>
        <v>0</v>
      </c>
      <c r="W11" s="137"/>
      <c r="X11" s="138">
        <f t="shared" si="10"/>
        <v>0</v>
      </c>
      <c r="Y11" s="137"/>
      <c r="Z11" s="138">
        <f t="shared" si="11"/>
        <v>0</v>
      </c>
      <c r="AA11" s="138">
        <f t="shared" si="12"/>
        <v>0</v>
      </c>
      <c r="AB11" s="137"/>
      <c r="AC11" s="138">
        <f t="shared" si="13"/>
        <v>0</v>
      </c>
      <c r="AD11" s="137"/>
      <c r="AE11" s="138">
        <f t="shared" si="14"/>
        <v>0</v>
      </c>
      <c r="AF11" s="137"/>
      <c r="AG11" s="138">
        <f t="shared" si="15"/>
        <v>0</v>
      </c>
    </row>
    <row r="12" spans="2:33" x14ac:dyDescent="0.2">
      <c r="B12" s="129" t="s">
        <v>46</v>
      </c>
      <c r="C12" s="129" t="s">
        <v>46</v>
      </c>
      <c r="D12" s="129" t="s">
        <v>119</v>
      </c>
      <c r="E12" s="134" t="s">
        <v>151</v>
      </c>
      <c r="F12" s="135" t="s">
        <v>130</v>
      </c>
      <c r="G12" s="152">
        <f>SUM(J12, K12, M12, O12, Q12, S12, U12, W12, Y12, AB12, AD12, AF12)</f>
        <v>9.4160000000000008E-3</v>
      </c>
      <c r="H12" s="152">
        <f>SUM(J12, K12, M12, O12, Q12, S12)</f>
        <v>3.3789999999999996E-3</v>
      </c>
      <c r="I12" s="152">
        <f>SUM(U12, W12, Y12, AB12, AD12, AF12)</f>
        <v>6.0369999999999998E-3</v>
      </c>
      <c r="J12" s="153">
        <f>SUM(J13:J16)</f>
        <v>1.402E-3</v>
      </c>
      <c r="K12" s="153">
        <f t="shared" ref="K12:AF12" si="16">SUM(K13:K16)</f>
        <v>2.0000000000000001E-4</v>
      </c>
      <c r="L12" s="152">
        <f>SUM(J12, K12)</f>
        <v>1.6020000000000001E-3</v>
      </c>
      <c r="M12" s="153">
        <f t="shared" si="16"/>
        <v>7.5699999999999997E-4</v>
      </c>
      <c r="N12" s="152">
        <f>SUM(J12, K12, M12)</f>
        <v>2.359E-3</v>
      </c>
      <c r="O12" s="153">
        <f t="shared" si="16"/>
        <v>1E-4</v>
      </c>
      <c r="P12" s="152">
        <f>SUM(J12, K12, M12, O12)</f>
        <v>2.4589999999999998E-3</v>
      </c>
      <c r="Q12" s="153">
        <f t="shared" si="16"/>
        <v>3.9399999999999998E-4</v>
      </c>
      <c r="R12" s="152">
        <f>SUM(J12, K12, M12, O12, Q12)</f>
        <v>2.8529999999999996E-3</v>
      </c>
      <c r="S12" s="153">
        <f>SUM(S13:S16)</f>
        <v>5.2599999999999999E-4</v>
      </c>
      <c r="T12" s="152">
        <f>SUM(O12, Q12, S12)</f>
        <v>1.0200000000000001E-3</v>
      </c>
      <c r="U12" s="153">
        <f t="shared" si="16"/>
        <v>2.9700000000000001E-4</v>
      </c>
      <c r="V12" s="152">
        <f>SUM(J12, K12, M12, O12, Q12, S12, U12)</f>
        <v>3.6759999999999996E-3</v>
      </c>
      <c r="W12" s="153">
        <f t="shared" si="16"/>
        <v>8.5099999999999998E-4</v>
      </c>
      <c r="X12" s="152">
        <f>SUM(J12, K12, M12, O12, Q12, S12, U12, W12)</f>
        <v>4.5269999999999998E-3</v>
      </c>
      <c r="Y12" s="153">
        <f t="shared" si="16"/>
        <v>1.8010000000000001E-3</v>
      </c>
      <c r="Z12" s="152">
        <f>SUM(U12, W12, Y12)</f>
        <v>2.9490000000000002E-3</v>
      </c>
      <c r="AA12" s="152">
        <f>SUM(J12, K12, M12, O12, Q12, S12, U12, W12, Y12)</f>
        <v>6.3280000000000003E-3</v>
      </c>
      <c r="AB12" s="153">
        <f t="shared" si="16"/>
        <v>2.029E-3</v>
      </c>
      <c r="AC12" s="152">
        <f>SUM(J12, K12, M12, O12, Q12, S12, U12, W12, Y12, AB12)</f>
        <v>8.3569999999999998E-3</v>
      </c>
      <c r="AD12" s="153">
        <f t="shared" si="16"/>
        <v>8.5899999999999995E-4</v>
      </c>
      <c r="AE12" s="152">
        <f>SUM(J12, K12, M12, O12, Q12, S12, U12, W12, Y12, AB12, AD12)</f>
        <v>9.2160000000000002E-3</v>
      </c>
      <c r="AF12" s="153">
        <f t="shared" si="16"/>
        <v>2.0000000000000001E-4</v>
      </c>
      <c r="AG12" s="152">
        <f>SUM(AB12, AD12, AF12)</f>
        <v>3.088E-3</v>
      </c>
    </row>
    <row r="13" spans="2:33" x14ac:dyDescent="0.2">
      <c r="B13" s="129" t="s">
        <v>46</v>
      </c>
      <c r="C13" s="129" t="s">
        <v>46</v>
      </c>
      <c r="D13" s="129" t="s">
        <v>46</v>
      </c>
      <c r="E13" s="129" t="s">
        <v>26</v>
      </c>
      <c r="F13" s="135" t="s">
        <v>53</v>
      </c>
      <c r="G13" s="138">
        <f t="shared" ref="G13:G16" si="17">SUM(J13, K13, M13, O13, Q13, S13, U13, W13, Y13, AB13, AD13, AF13)</f>
        <v>0</v>
      </c>
      <c r="H13" s="138">
        <f t="shared" ref="H13:H16" si="18">SUM(J13, K13, M13, O13, Q13, S13)</f>
        <v>0</v>
      </c>
      <c r="I13" s="138">
        <f t="shared" ref="I13:I16" si="19">SUM(U13, W13, Y13, AB13, AD13, AF13)</f>
        <v>0</v>
      </c>
      <c r="J13" s="137"/>
      <c r="K13" s="137"/>
      <c r="L13" s="138">
        <f t="shared" ref="L13:L16" si="20">SUM(J13, K13)</f>
        <v>0</v>
      </c>
      <c r="M13" s="137"/>
      <c r="N13" s="138">
        <f t="shared" ref="N13:N16" si="21">SUM(J13, K13, M13)</f>
        <v>0</v>
      </c>
      <c r="O13" s="137"/>
      <c r="P13" s="138">
        <f t="shared" ref="P13:P16" si="22">SUM(J13, K13, M13, O13)</f>
        <v>0</v>
      </c>
      <c r="Q13" s="137"/>
      <c r="R13" s="138">
        <f t="shared" ref="R13:R16" si="23">SUM(J13, K13, M13, O13, Q13)</f>
        <v>0</v>
      </c>
      <c r="S13" s="137"/>
      <c r="T13" s="138">
        <f t="shared" ref="T13:T16" si="24">SUM(O13, Q13, S13)</f>
        <v>0</v>
      </c>
      <c r="U13" s="137"/>
      <c r="V13" s="138">
        <f t="shared" ref="V13:V16" si="25">SUM(J13, K13, M13, O13, Q13, S13, U13)</f>
        <v>0</v>
      </c>
      <c r="W13" s="137"/>
      <c r="X13" s="138">
        <f t="shared" ref="X13:X16" si="26">SUM(J13, K13, M13, O13, Q13, S13, U13, W13)</f>
        <v>0</v>
      </c>
      <c r="Y13" s="137"/>
      <c r="Z13" s="138">
        <f t="shared" ref="Z13:Z16" si="27">SUM(U13, W13, Y13)</f>
        <v>0</v>
      </c>
      <c r="AA13" s="138">
        <f t="shared" ref="AA13:AA16" si="28">SUM(J13, K13, M13, O13, Q13, S13, U13, W13, Y13)</f>
        <v>0</v>
      </c>
      <c r="AB13" s="137"/>
      <c r="AC13" s="138">
        <f t="shared" ref="AC13:AC16" si="29">SUM(J13, K13, M13, O13, Q13, S13, U13, W13, Y13, AB13)</f>
        <v>0</v>
      </c>
      <c r="AD13" s="137"/>
      <c r="AE13" s="138">
        <f t="shared" ref="AE13:AE16" si="30">SUM(J13, K13, M13, O13, Q13, S13, U13, W13, Y13, AB13, AD13)</f>
        <v>0</v>
      </c>
      <c r="AF13" s="137"/>
      <c r="AG13" s="138">
        <f t="shared" ref="AG13:AG16" si="31">SUM(AB13, AD13, AF13)</f>
        <v>0</v>
      </c>
    </row>
    <row r="14" spans="2:33" x14ac:dyDescent="0.2">
      <c r="B14" s="129" t="s">
        <v>46</v>
      </c>
      <c r="C14" s="129" t="s">
        <v>46</v>
      </c>
      <c r="D14" s="129" t="s">
        <v>46</v>
      </c>
      <c r="E14" s="129" t="s">
        <v>49</v>
      </c>
      <c r="F14" s="135" t="s">
        <v>53</v>
      </c>
      <c r="G14" s="138">
        <f t="shared" si="17"/>
        <v>0</v>
      </c>
      <c r="H14" s="138">
        <f t="shared" si="18"/>
        <v>0</v>
      </c>
      <c r="I14" s="138">
        <f t="shared" si="19"/>
        <v>0</v>
      </c>
      <c r="J14" s="137"/>
      <c r="K14" s="137"/>
      <c r="L14" s="138">
        <f t="shared" si="20"/>
        <v>0</v>
      </c>
      <c r="M14" s="137"/>
      <c r="N14" s="138">
        <f t="shared" si="21"/>
        <v>0</v>
      </c>
      <c r="O14" s="137"/>
      <c r="P14" s="138">
        <f t="shared" si="22"/>
        <v>0</v>
      </c>
      <c r="Q14" s="137"/>
      <c r="R14" s="138">
        <f t="shared" si="23"/>
        <v>0</v>
      </c>
      <c r="S14" s="137"/>
      <c r="T14" s="138">
        <f t="shared" si="24"/>
        <v>0</v>
      </c>
      <c r="U14" s="137"/>
      <c r="V14" s="138">
        <f t="shared" si="25"/>
        <v>0</v>
      </c>
      <c r="W14" s="137"/>
      <c r="X14" s="138">
        <f t="shared" si="26"/>
        <v>0</v>
      </c>
      <c r="Y14" s="137"/>
      <c r="Z14" s="138">
        <f t="shared" si="27"/>
        <v>0</v>
      </c>
      <c r="AA14" s="138">
        <f t="shared" si="28"/>
        <v>0</v>
      </c>
      <c r="AB14" s="137"/>
      <c r="AC14" s="138">
        <f t="shared" si="29"/>
        <v>0</v>
      </c>
      <c r="AD14" s="137"/>
      <c r="AE14" s="138">
        <f t="shared" si="30"/>
        <v>0</v>
      </c>
      <c r="AF14" s="137"/>
      <c r="AG14" s="138">
        <f t="shared" si="31"/>
        <v>0</v>
      </c>
    </row>
    <row r="15" spans="2:33" x14ac:dyDescent="0.2">
      <c r="B15" s="129" t="s">
        <v>46</v>
      </c>
      <c r="C15" s="129" t="s">
        <v>46</v>
      </c>
      <c r="D15" s="129" t="s">
        <v>46</v>
      </c>
      <c r="E15" s="129" t="s">
        <v>50</v>
      </c>
      <c r="F15" s="135" t="s">
        <v>130</v>
      </c>
      <c r="G15" s="154">
        <f t="shared" si="17"/>
        <v>9.4160000000000008E-3</v>
      </c>
      <c r="H15" s="154">
        <f t="shared" si="18"/>
        <v>3.3789999999999996E-3</v>
      </c>
      <c r="I15" s="154">
        <f t="shared" si="19"/>
        <v>6.0369999999999998E-3</v>
      </c>
      <c r="J15" s="155">
        <v>1.402E-3</v>
      </c>
      <c r="K15" s="155">
        <v>2.0000000000000001E-4</v>
      </c>
      <c r="L15" s="154">
        <f t="shared" si="20"/>
        <v>1.6020000000000001E-3</v>
      </c>
      <c r="M15" s="155">
        <v>7.5699999999999997E-4</v>
      </c>
      <c r="N15" s="154">
        <f t="shared" si="21"/>
        <v>2.359E-3</v>
      </c>
      <c r="O15" s="155">
        <v>1E-4</v>
      </c>
      <c r="P15" s="154">
        <f t="shared" si="22"/>
        <v>2.4589999999999998E-3</v>
      </c>
      <c r="Q15" s="155">
        <v>3.9399999999999998E-4</v>
      </c>
      <c r="R15" s="154">
        <f t="shared" si="23"/>
        <v>2.8529999999999996E-3</v>
      </c>
      <c r="S15" s="155">
        <v>5.2599999999999999E-4</v>
      </c>
      <c r="T15" s="154">
        <f t="shared" si="24"/>
        <v>1.0200000000000001E-3</v>
      </c>
      <c r="U15" s="155">
        <v>2.9700000000000001E-4</v>
      </c>
      <c r="V15" s="154">
        <f t="shared" si="25"/>
        <v>3.6759999999999996E-3</v>
      </c>
      <c r="W15" s="155">
        <v>8.5099999999999998E-4</v>
      </c>
      <c r="X15" s="154">
        <f t="shared" si="26"/>
        <v>4.5269999999999998E-3</v>
      </c>
      <c r="Y15" s="155">
        <v>1.8010000000000001E-3</v>
      </c>
      <c r="Z15" s="154">
        <f t="shared" si="27"/>
        <v>2.9490000000000002E-3</v>
      </c>
      <c r="AA15" s="154">
        <f t="shared" si="28"/>
        <v>6.3280000000000003E-3</v>
      </c>
      <c r="AB15" s="155">
        <v>2.029E-3</v>
      </c>
      <c r="AC15" s="154">
        <f t="shared" si="29"/>
        <v>8.3569999999999998E-3</v>
      </c>
      <c r="AD15" s="155">
        <v>8.5899999999999995E-4</v>
      </c>
      <c r="AE15" s="154">
        <f t="shared" si="30"/>
        <v>9.2160000000000002E-3</v>
      </c>
      <c r="AF15" s="155">
        <v>2.0000000000000001E-4</v>
      </c>
      <c r="AG15" s="154">
        <f t="shared" si="31"/>
        <v>3.088E-3</v>
      </c>
    </row>
    <row r="16" spans="2:33" x14ac:dyDescent="0.2">
      <c r="B16" s="129" t="s">
        <v>46</v>
      </c>
      <c r="C16" s="129" t="s">
        <v>46</v>
      </c>
      <c r="D16" s="129" t="s">
        <v>46</v>
      </c>
      <c r="E16" s="129" t="s">
        <v>27</v>
      </c>
      <c r="F16" s="135" t="s">
        <v>53</v>
      </c>
      <c r="G16" s="138">
        <f t="shared" si="17"/>
        <v>0</v>
      </c>
      <c r="H16" s="138">
        <f t="shared" si="18"/>
        <v>0</v>
      </c>
      <c r="I16" s="138">
        <f t="shared" si="19"/>
        <v>0</v>
      </c>
      <c r="J16" s="137"/>
      <c r="K16" s="137"/>
      <c r="L16" s="138">
        <f t="shared" si="20"/>
        <v>0</v>
      </c>
      <c r="M16" s="137"/>
      <c r="N16" s="138">
        <f t="shared" si="21"/>
        <v>0</v>
      </c>
      <c r="O16" s="137"/>
      <c r="P16" s="138">
        <f t="shared" si="22"/>
        <v>0</v>
      </c>
      <c r="Q16" s="137"/>
      <c r="R16" s="138">
        <f t="shared" si="23"/>
        <v>0</v>
      </c>
      <c r="S16" s="137"/>
      <c r="T16" s="138">
        <f t="shared" si="24"/>
        <v>0</v>
      </c>
      <c r="U16" s="137"/>
      <c r="V16" s="138">
        <f t="shared" si="25"/>
        <v>0</v>
      </c>
      <c r="W16" s="137"/>
      <c r="X16" s="138">
        <f t="shared" si="26"/>
        <v>0</v>
      </c>
      <c r="Y16" s="137"/>
      <c r="Z16" s="138">
        <f t="shared" si="27"/>
        <v>0</v>
      </c>
      <c r="AA16" s="138">
        <f t="shared" si="28"/>
        <v>0</v>
      </c>
      <c r="AB16" s="137"/>
      <c r="AC16" s="138">
        <f t="shared" si="29"/>
        <v>0</v>
      </c>
      <c r="AD16" s="137"/>
      <c r="AE16" s="138">
        <f t="shared" si="30"/>
        <v>0</v>
      </c>
      <c r="AF16" s="137"/>
      <c r="AG16" s="138">
        <f t="shared" si="31"/>
        <v>0</v>
      </c>
    </row>
  </sheetData>
  <mergeCells count="4">
    <mergeCell ref="C4:C5"/>
    <mergeCell ref="B4:B5"/>
    <mergeCell ref="D4:D5"/>
    <mergeCell ref="E4:E5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G2:AJ12"/>
  <sheetViews>
    <sheetView workbookViewId="0">
      <selection activeCell="AJ12" sqref="AJ12"/>
    </sheetView>
  </sheetViews>
  <sheetFormatPr defaultRowHeight="12.75" x14ac:dyDescent="0.2"/>
  <cols>
    <col min="9" max="9" width="14.85546875" bestFit="1" customWidth="1"/>
    <col min="10" max="11" width="11.42578125" bestFit="1" customWidth="1"/>
    <col min="12" max="13" width="10.28515625" bestFit="1" customWidth="1"/>
    <col min="14" max="14" width="11.28515625" bestFit="1" customWidth="1"/>
    <col min="15" max="15" width="10.28515625" bestFit="1" customWidth="1"/>
    <col min="16" max="16" width="11.42578125" bestFit="1" customWidth="1"/>
    <col min="17" max="17" width="10.28515625" bestFit="1" customWidth="1"/>
    <col min="18" max="18" width="11.42578125" bestFit="1" customWidth="1"/>
    <col min="19" max="19" width="10.28515625" bestFit="1" customWidth="1"/>
    <col min="20" max="20" width="11.42578125" bestFit="1" customWidth="1"/>
    <col min="21" max="23" width="10.28515625" bestFit="1" customWidth="1"/>
    <col min="24" max="24" width="11.42578125" bestFit="1" customWidth="1"/>
    <col min="25" max="25" width="10.28515625" bestFit="1" customWidth="1"/>
    <col min="26" max="26" width="11.42578125" bestFit="1" customWidth="1"/>
    <col min="27" max="27" width="10.28515625" bestFit="1" customWidth="1"/>
    <col min="28" max="28" width="11.28515625" bestFit="1" customWidth="1"/>
    <col min="29" max="29" width="11.42578125" bestFit="1" customWidth="1"/>
    <col min="30" max="30" width="10.28515625" bestFit="1" customWidth="1"/>
    <col min="31" max="31" width="11.42578125" bestFit="1" customWidth="1"/>
    <col min="32" max="32" width="10.28515625" bestFit="1" customWidth="1"/>
    <col min="33" max="33" width="11.42578125" bestFit="1" customWidth="1"/>
    <col min="34" max="34" width="10.28515625" bestFit="1" customWidth="1"/>
    <col min="35" max="35" width="11.42578125" bestFit="1" customWidth="1"/>
  </cols>
  <sheetData>
    <row r="2" spans="7:36" x14ac:dyDescent="0.2">
      <c r="G2" s="17" t="s">
        <v>46</v>
      </c>
      <c r="H2" s="17" t="s">
        <v>55</v>
      </c>
      <c r="I2" s="17" t="s">
        <v>46</v>
      </c>
      <c r="J2" s="129" t="s">
        <v>0</v>
      </c>
      <c r="K2" s="129" t="s">
        <v>1</v>
      </c>
      <c r="L2" s="129" t="s">
        <v>2</v>
      </c>
      <c r="M2" s="129" t="s">
        <v>3</v>
      </c>
      <c r="N2" s="129" t="s">
        <v>4</v>
      </c>
      <c r="O2" s="129" t="s">
        <v>5</v>
      </c>
      <c r="P2" s="129" t="s">
        <v>6</v>
      </c>
      <c r="Q2" s="129" t="s">
        <v>7</v>
      </c>
      <c r="R2" s="129" t="s">
        <v>8</v>
      </c>
      <c r="S2" s="129" t="s">
        <v>9</v>
      </c>
      <c r="T2" s="129" t="s">
        <v>10</v>
      </c>
      <c r="U2" s="129" t="s">
        <v>11</v>
      </c>
      <c r="V2" s="129" t="s">
        <v>12</v>
      </c>
      <c r="W2" s="129" t="s">
        <v>47</v>
      </c>
      <c r="X2" s="129" t="s">
        <v>13</v>
      </c>
      <c r="Y2" s="129" t="s">
        <v>14</v>
      </c>
      <c r="Z2" s="129" t="s">
        <v>15</v>
      </c>
      <c r="AA2" s="129" t="s">
        <v>16</v>
      </c>
      <c r="AB2" s="129" t="s">
        <v>17</v>
      </c>
      <c r="AC2" s="129" t="s">
        <v>18</v>
      </c>
      <c r="AD2" s="129" t="s">
        <v>19</v>
      </c>
      <c r="AE2" s="129" t="s">
        <v>20</v>
      </c>
      <c r="AF2" s="129" t="s">
        <v>21</v>
      </c>
      <c r="AG2" s="129" t="s">
        <v>22</v>
      </c>
      <c r="AH2" s="129" t="s">
        <v>23</v>
      </c>
      <c r="AI2" s="129" t="s">
        <v>24</v>
      </c>
      <c r="AJ2" s="129" t="s">
        <v>25</v>
      </c>
    </row>
    <row r="3" spans="7:36" x14ac:dyDescent="0.2">
      <c r="G3" s="129" t="s">
        <v>120</v>
      </c>
      <c r="H3" s="134" t="s">
        <v>56</v>
      </c>
      <c r="I3" s="135" t="s">
        <v>129</v>
      </c>
      <c r="J3" s="152">
        <v>1.4102E-2</v>
      </c>
      <c r="K3" s="152">
        <v>5.0540000000000003E-3</v>
      </c>
      <c r="L3" s="152">
        <v>9.0480000000000005E-3</v>
      </c>
      <c r="M3" s="153">
        <v>2.0709999999999999E-3</v>
      </c>
      <c r="N3" s="153">
        <v>3.2699999999999998E-4</v>
      </c>
      <c r="O3" s="152">
        <v>2.398E-3</v>
      </c>
      <c r="P3" s="153">
        <v>1.1180000000000001E-3</v>
      </c>
      <c r="Q3" s="152">
        <v>3.516E-3</v>
      </c>
      <c r="R3" s="153">
        <v>1.5300000000000001E-4</v>
      </c>
      <c r="S3" s="152">
        <v>3.669E-3</v>
      </c>
      <c r="T3" s="153">
        <v>5.8200000000000005E-4</v>
      </c>
      <c r="U3" s="152">
        <v>4.2509999999999996E-3</v>
      </c>
      <c r="V3" s="153">
        <v>8.03E-4</v>
      </c>
      <c r="W3" s="152">
        <v>1.5380000000000001E-3</v>
      </c>
      <c r="X3" s="153">
        <v>4.3899999999999999E-4</v>
      </c>
      <c r="Y3" s="152">
        <v>5.4929999999999996E-3</v>
      </c>
      <c r="Z3" s="153">
        <v>1.2570000000000001E-3</v>
      </c>
      <c r="AA3" s="152">
        <v>6.7499999999999999E-3</v>
      </c>
      <c r="AB3" s="153">
        <v>2.7490000000000001E-3</v>
      </c>
      <c r="AC3" s="152">
        <v>4.4450000000000002E-3</v>
      </c>
      <c r="AD3" s="152">
        <v>9.4990000000000005E-3</v>
      </c>
      <c r="AE3" s="153">
        <v>2.9970000000000001E-3</v>
      </c>
      <c r="AF3" s="152">
        <v>1.2496E-2</v>
      </c>
      <c r="AG3" s="153">
        <v>1.3110000000000001E-3</v>
      </c>
      <c r="AH3" s="152">
        <v>1.3807E-2</v>
      </c>
      <c r="AI3" s="153">
        <v>2.9500000000000001E-4</v>
      </c>
      <c r="AJ3" s="152">
        <v>4.6030000000000003E-3</v>
      </c>
    </row>
    <row r="4" spans="7:36" x14ac:dyDescent="0.2">
      <c r="G4" s="129" t="s">
        <v>46</v>
      </c>
      <c r="H4" s="129" t="s">
        <v>26</v>
      </c>
      <c r="I4" s="135" t="s">
        <v>52</v>
      </c>
      <c r="J4" s="138"/>
      <c r="K4" s="138"/>
      <c r="L4" s="138"/>
      <c r="M4" s="137"/>
      <c r="N4" s="137"/>
      <c r="O4" s="138"/>
      <c r="P4" s="137"/>
      <c r="Q4" s="138"/>
      <c r="R4" s="137"/>
      <c r="S4" s="138"/>
      <c r="T4" s="137"/>
      <c r="U4" s="138"/>
      <c r="V4" s="137"/>
      <c r="W4" s="138"/>
      <c r="X4" s="137"/>
      <c r="Y4" s="138"/>
      <c r="Z4" s="137"/>
      <c r="AA4" s="138"/>
      <c r="AB4" s="137"/>
      <c r="AC4" s="138"/>
      <c r="AD4" s="138"/>
      <c r="AE4" s="137"/>
      <c r="AF4" s="138"/>
      <c r="AG4" s="137"/>
      <c r="AH4" s="138"/>
      <c r="AI4" s="137"/>
      <c r="AJ4" s="138"/>
    </row>
    <row r="5" spans="7:36" x14ac:dyDescent="0.2">
      <c r="G5" s="129" t="s">
        <v>46</v>
      </c>
      <c r="H5" s="129" t="s">
        <v>49</v>
      </c>
      <c r="I5" s="135" t="s">
        <v>52</v>
      </c>
      <c r="J5" s="138"/>
      <c r="K5" s="138"/>
      <c r="L5" s="138"/>
      <c r="M5" s="137"/>
      <c r="N5" s="137"/>
      <c r="O5" s="138"/>
      <c r="P5" s="137"/>
      <c r="Q5" s="138"/>
      <c r="R5" s="137"/>
      <c r="S5" s="138"/>
      <c r="T5" s="137"/>
      <c r="U5" s="138"/>
      <c r="V5" s="137"/>
      <c r="W5" s="138"/>
      <c r="X5" s="137"/>
      <c r="Y5" s="138"/>
      <c r="Z5" s="137"/>
      <c r="AA5" s="138"/>
      <c r="AB5" s="137"/>
      <c r="AC5" s="138"/>
      <c r="AD5" s="138"/>
      <c r="AE5" s="137"/>
      <c r="AF5" s="138"/>
      <c r="AG5" s="137"/>
      <c r="AH5" s="138"/>
      <c r="AI5" s="137"/>
      <c r="AJ5" s="138"/>
    </row>
    <row r="6" spans="7:36" x14ac:dyDescent="0.2">
      <c r="G6" s="129" t="s">
        <v>46</v>
      </c>
      <c r="H6" s="129" t="s">
        <v>50</v>
      </c>
      <c r="I6" s="135" t="s">
        <v>129</v>
      </c>
      <c r="J6" s="154">
        <v>1.4102E-2</v>
      </c>
      <c r="K6" s="154">
        <v>5.0540000000000003E-3</v>
      </c>
      <c r="L6" s="154">
        <v>9.0480000000000005E-3</v>
      </c>
      <c r="M6" s="155">
        <v>2.0709999999999999E-3</v>
      </c>
      <c r="N6" s="155">
        <v>3.2699999999999998E-4</v>
      </c>
      <c r="O6" s="154">
        <v>2.398E-3</v>
      </c>
      <c r="P6" s="155">
        <v>1.1180000000000001E-3</v>
      </c>
      <c r="Q6" s="154">
        <v>3.516E-3</v>
      </c>
      <c r="R6" s="155">
        <v>1.5300000000000001E-4</v>
      </c>
      <c r="S6" s="154">
        <v>3.669E-3</v>
      </c>
      <c r="T6" s="155">
        <v>5.8200000000000005E-4</v>
      </c>
      <c r="U6" s="154">
        <v>4.2509999999999996E-3</v>
      </c>
      <c r="V6" s="155">
        <v>8.03E-4</v>
      </c>
      <c r="W6" s="154">
        <v>1.5380000000000001E-3</v>
      </c>
      <c r="X6" s="155">
        <v>4.3899999999999999E-4</v>
      </c>
      <c r="Y6" s="154">
        <v>5.4929999999999996E-3</v>
      </c>
      <c r="Z6" s="155">
        <v>1.2570000000000001E-3</v>
      </c>
      <c r="AA6" s="154">
        <v>6.7499999999999999E-3</v>
      </c>
      <c r="AB6" s="155">
        <v>2.7490000000000001E-3</v>
      </c>
      <c r="AC6" s="154">
        <v>4.4450000000000002E-3</v>
      </c>
      <c r="AD6" s="154">
        <v>9.4990000000000005E-3</v>
      </c>
      <c r="AE6" s="155">
        <v>2.9970000000000001E-3</v>
      </c>
      <c r="AF6" s="154">
        <v>1.2496E-2</v>
      </c>
      <c r="AG6" s="155">
        <v>1.3110000000000001E-3</v>
      </c>
      <c r="AH6" s="154">
        <v>1.3807E-2</v>
      </c>
      <c r="AI6" s="155">
        <v>2.9500000000000001E-4</v>
      </c>
      <c r="AJ6" s="154">
        <v>4.6030000000000003E-3</v>
      </c>
    </row>
    <row r="7" spans="7:36" x14ac:dyDescent="0.2">
      <c r="G7" s="129" t="s">
        <v>46</v>
      </c>
      <c r="H7" s="129" t="s">
        <v>27</v>
      </c>
      <c r="I7" s="135" t="s">
        <v>52</v>
      </c>
      <c r="J7" s="138"/>
      <c r="K7" s="138"/>
      <c r="L7" s="138"/>
      <c r="M7" s="137"/>
      <c r="N7" s="137"/>
      <c r="O7" s="138"/>
      <c r="P7" s="137"/>
      <c r="Q7" s="138"/>
      <c r="R7" s="137"/>
      <c r="S7" s="138"/>
      <c r="T7" s="137"/>
      <c r="U7" s="138"/>
      <c r="V7" s="137"/>
      <c r="W7" s="138"/>
      <c r="X7" s="137"/>
      <c r="Y7" s="138"/>
      <c r="Z7" s="137"/>
      <c r="AA7" s="138"/>
      <c r="AB7" s="137"/>
      <c r="AC7" s="138"/>
      <c r="AD7" s="138"/>
      <c r="AE7" s="137"/>
      <c r="AF7" s="138"/>
      <c r="AG7" s="137"/>
      <c r="AH7" s="138"/>
      <c r="AI7" s="137"/>
      <c r="AJ7" s="138"/>
    </row>
    <row r="8" spans="7:36" x14ac:dyDescent="0.2">
      <c r="G8" s="129" t="s">
        <v>119</v>
      </c>
      <c r="H8" s="134" t="s">
        <v>56</v>
      </c>
      <c r="I8" s="135" t="s">
        <v>130</v>
      </c>
      <c r="J8" s="152">
        <v>9.4160000000000008E-3</v>
      </c>
      <c r="K8" s="152">
        <v>3.3790000000000001E-3</v>
      </c>
      <c r="L8" s="152">
        <v>6.0369999999999998E-3</v>
      </c>
      <c r="M8" s="153">
        <v>1.402E-3</v>
      </c>
      <c r="N8" s="153">
        <v>2.0000000000000001E-4</v>
      </c>
      <c r="O8" s="152">
        <v>1.6019999999999999E-3</v>
      </c>
      <c r="P8" s="153">
        <v>7.5699999999999997E-4</v>
      </c>
      <c r="Q8" s="152">
        <v>2.359E-3</v>
      </c>
      <c r="R8" s="153">
        <v>1E-4</v>
      </c>
      <c r="S8" s="152">
        <v>2.4589999999999998E-3</v>
      </c>
      <c r="T8" s="153">
        <v>3.9399999999999998E-4</v>
      </c>
      <c r="U8" s="152">
        <v>2.8530000000000001E-3</v>
      </c>
      <c r="V8" s="153">
        <v>5.2599999999999999E-4</v>
      </c>
      <c r="W8" s="152">
        <v>1.0200000000000001E-3</v>
      </c>
      <c r="X8" s="153">
        <v>2.9700000000000001E-4</v>
      </c>
      <c r="Y8" s="152">
        <v>3.676E-3</v>
      </c>
      <c r="Z8" s="153">
        <v>8.5099999999999998E-4</v>
      </c>
      <c r="AA8" s="152">
        <v>4.5269999999999998E-3</v>
      </c>
      <c r="AB8" s="153">
        <v>1.8010000000000001E-3</v>
      </c>
      <c r="AC8" s="152">
        <v>2.9489999999999998E-3</v>
      </c>
      <c r="AD8" s="152">
        <v>6.3280000000000003E-3</v>
      </c>
      <c r="AE8" s="153">
        <v>2.029E-3</v>
      </c>
      <c r="AF8" s="152">
        <v>8.3569999999999998E-3</v>
      </c>
      <c r="AG8" s="153">
        <v>8.5899999999999995E-4</v>
      </c>
      <c r="AH8" s="152">
        <v>9.2160000000000002E-3</v>
      </c>
      <c r="AI8" s="153">
        <v>2.0000000000000001E-4</v>
      </c>
      <c r="AJ8" s="152">
        <v>3.088E-3</v>
      </c>
    </row>
    <row r="9" spans="7:36" x14ac:dyDescent="0.2">
      <c r="G9" s="129" t="s">
        <v>46</v>
      </c>
      <c r="H9" s="129" t="s">
        <v>26</v>
      </c>
      <c r="I9" s="135" t="s">
        <v>53</v>
      </c>
      <c r="J9" s="138"/>
      <c r="K9" s="138"/>
      <c r="L9" s="138"/>
      <c r="M9" s="137"/>
      <c r="N9" s="137"/>
      <c r="O9" s="138"/>
      <c r="P9" s="137"/>
      <c r="Q9" s="138"/>
      <c r="R9" s="137"/>
      <c r="S9" s="138"/>
      <c r="T9" s="137"/>
      <c r="U9" s="138"/>
      <c r="V9" s="137"/>
      <c r="W9" s="138"/>
      <c r="X9" s="137"/>
      <c r="Y9" s="138"/>
      <c r="Z9" s="137"/>
      <c r="AA9" s="138"/>
      <c r="AB9" s="137"/>
      <c r="AC9" s="138"/>
      <c r="AD9" s="138"/>
      <c r="AE9" s="137"/>
      <c r="AF9" s="138"/>
      <c r="AG9" s="137"/>
      <c r="AH9" s="138"/>
      <c r="AI9" s="137"/>
      <c r="AJ9" s="138"/>
    </row>
    <row r="10" spans="7:36" x14ac:dyDescent="0.2">
      <c r="G10" s="129" t="s">
        <v>46</v>
      </c>
      <c r="H10" s="129" t="s">
        <v>49</v>
      </c>
      <c r="I10" s="135" t="s">
        <v>53</v>
      </c>
      <c r="J10" s="138"/>
      <c r="K10" s="138"/>
      <c r="L10" s="138"/>
      <c r="M10" s="137"/>
      <c r="N10" s="137"/>
      <c r="O10" s="138"/>
      <c r="P10" s="137"/>
      <c r="Q10" s="138"/>
      <c r="R10" s="137"/>
      <c r="S10" s="138"/>
      <c r="T10" s="137"/>
      <c r="U10" s="138"/>
      <c r="V10" s="137"/>
      <c r="W10" s="138"/>
      <c r="X10" s="137"/>
      <c r="Y10" s="138"/>
      <c r="Z10" s="137"/>
      <c r="AA10" s="138"/>
      <c r="AB10" s="137"/>
      <c r="AC10" s="138"/>
      <c r="AD10" s="138"/>
      <c r="AE10" s="137"/>
      <c r="AF10" s="138"/>
      <c r="AG10" s="137"/>
      <c r="AH10" s="138"/>
      <c r="AI10" s="137"/>
      <c r="AJ10" s="138"/>
    </row>
    <row r="11" spans="7:36" x14ac:dyDescent="0.2">
      <c r="G11" s="129" t="s">
        <v>46</v>
      </c>
      <c r="H11" s="129" t="s">
        <v>50</v>
      </c>
      <c r="I11" s="135" t="s">
        <v>130</v>
      </c>
      <c r="J11" s="154">
        <v>9.4160000000000008E-3</v>
      </c>
      <c r="K11" s="154">
        <v>3.3790000000000001E-3</v>
      </c>
      <c r="L11" s="154">
        <v>6.0369999999999998E-3</v>
      </c>
      <c r="M11" s="155">
        <v>1.402E-3</v>
      </c>
      <c r="N11" s="155">
        <v>2.0000000000000001E-4</v>
      </c>
      <c r="O11" s="154">
        <v>1.6019999999999999E-3</v>
      </c>
      <c r="P11" s="155">
        <v>7.5699999999999997E-4</v>
      </c>
      <c r="Q11" s="154">
        <v>2.359E-3</v>
      </c>
      <c r="R11" s="155">
        <v>1E-4</v>
      </c>
      <c r="S11" s="154">
        <v>2.4589999999999998E-3</v>
      </c>
      <c r="T11" s="155">
        <v>3.9399999999999998E-4</v>
      </c>
      <c r="U11" s="154">
        <v>2.8530000000000001E-3</v>
      </c>
      <c r="V11" s="155">
        <v>5.2599999999999999E-4</v>
      </c>
      <c r="W11" s="154">
        <v>1.0200000000000001E-3</v>
      </c>
      <c r="X11" s="155">
        <v>2.9700000000000001E-4</v>
      </c>
      <c r="Y11" s="154">
        <v>3.676E-3</v>
      </c>
      <c r="Z11" s="155">
        <v>8.5099999999999998E-4</v>
      </c>
      <c r="AA11" s="154">
        <v>4.5269999999999998E-3</v>
      </c>
      <c r="AB11" s="155">
        <v>1.8010000000000001E-3</v>
      </c>
      <c r="AC11" s="154">
        <v>2.9489999999999998E-3</v>
      </c>
      <c r="AD11" s="154">
        <v>6.3280000000000003E-3</v>
      </c>
      <c r="AE11" s="155">
        <v>2.029E-3</v>
      </c>
      <c r="AF11" s="154">
        <v>8.3569999999999998E-3</v>
      </c>
      <c r="AG11" s="155">
        <v>8.5899999999999995E-4</v>
      </c>
      <c r="AH11" s="154">
        <v>9.2160000000000002E-3</v>
      </c>
      <c r="AI11" s="155">
        <v>2.0000000000000001E-4</v>
      </c>
      <c r="AJ11" s="154">
        <v>3.088E-3</v>
      </c>
    </row>
    <row r="12" spans="7:36" x14ac:dyDescent="0.2">
      <c r="G12" s="129" t="s">
        <v>46</v>
      </c>
      <c r="H12" s="129" t="s">
        <v>27</v>
      </c>
      <c r="I12" s="135" t="s">
        <v>53</v>
      </c>
      <c r="J12" s="138"/>
      <c r="K12" s="138"/>
      <c r="L12" s="138"/>
      <c r="M12" s="137"/>
      <c r="N12" s="137"/>
      <c r="O12" s="138"/>
      <c r="P12" s="137"/>
      <c r="Q12" s="138"/>
      <c r="R12" s="137"/>
      <c r="S12" s="138"/>
      <c r="T12" s="137"/>
      <c r="U12" s="138"/>
      <c r="V12" s="137"/>
      <c r="W12" s="138"/>
      <c r="X12" s="137"/>
      <c r="Y12" s="138"/>
      <c r="Z12" s="137"/>
      <c r="AA12" s="138"/>
      <c r="AB12" s="137"/>
      <c r="AC12" s="138"/>
      <c r="AD12" s="138"/>
      <c r="AE12" s="137"/>
      <c r="AF12" s="138"/>
      <c r="AG12" s="137"/>
      <c r="AH12" s="138"/>
      <c r="AI12" s="137"/>
      <c r="AJ12" s="13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I181"/>
  <sheetViews>
    <sheetView topLeftCell="A67" zoomScale="90" zoomScaleNormal="90" workbookViewId="0">
      <selection activeCell="AH102" sqref="AH102"/>
    </sheetView>
  </sheetViews>
  <sheetFormatPr defaultRowHeight="12.75" x14ac:dyDescent="0.2"/>
  <cols>
    <col min="1" max="1" width="41.5703125" customWidth="1"/>
    <col min="2" max="2" width="17" customWidth="1"/>
    <col min="4" max="4" width="10.7109375" customWidth="1"/>
    <col min="7" max="7" width="14.5703125" customWidth="1"/>
  </cols>
  <sheetData>
    <row r="1" spans="1:21" ht="13.5" thickBot="1" x14ac:dyDescent="0.25"/>
    <row r="2" spans="1:21" ht="13.5" thickBot="1" x14ac:dyDescent="0.25">
      <c r="A2" s="302" t="s">
        <v>41</v>
      </c>
      <c r="B2" s="303"/>
      <c r="C2" s="7" t="s">
        <v>30</v>
      </c>
      <c r="D2" s="308" t="s">
        <v>31</v>
      </c>
      <c r="G2" s="148" t="s">
        <v>58</v>
      </c>
      <c r="H2" s="149" t="s">
        <v>128</v>
      </c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21" ht="13.5" thickTop="1" x14ac:dyDescent="0.2">
      <c r="A3" s="304"/>
      <c r="B3" s="305"/>
      <c r="C3" s="8" t="s">
        <v>26</v>
      </c>
      <c r="D3" s="309"/>
      <c r="G3" s="148" t="s">
        <v>59</v>
      </c>
      <c r="H3" s="149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21" x14ac:dyDescent="0.2">
      <c r="A4" s="304"/>
      <c r="B4" s="305"/>
      <c r="C4" s="9" t="s">
        <v>32</v>
      </c>
      <c r="D4" s="309"/>
      <c r="G4" s="127" t="s">
        <v>60</v>
      </c>
      <c r="H4" s="127" t="str">
        <f>"Плановое количество отпускаемой из сети Исполнителя" &amp; " (" &amp; H5 &amp; ") " &amp; "электрической энергии на " &amp; H2 &amp; "г."</f>
        <v>Плановое количество отпускаемой из сети Исполнителя (ООО "Нижневартовскэнергонефть") электрической энергии на 2017г.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21" x14ac:dyDescent="0.2">
      <c r="A5" s="304"/>
      <c r="B5" s="305"/>
      <c r="C5" s="9" t="s">
        <v>33</v>
      </c>
      <c r="D5" s="309"/>
      <c r="G5" s="150" t="s">
        <v>114</v>
      </c>
      <c r="H5" s="149" t="s">
        <v>127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1:21" ht="13.5" thickBot="1" x14ac:dyDescent="0.25">
      <c r="A6" s="306"/>
      <c r="B6" s="307"/>
      <c r="C6" s="10" t="s">
        <v>27</v>
      </c>
      <c r="D6" s="310"/>
      <c r="G6" s="150" t="s">
        <v>115</v>
      </c>
      <c r="H6" s="149" t="s">
        <v>126</v>
      </c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21" ht="14.25" thickTop="1" thickBot="1" x14ac:dyDescent="0.25">
      <c r="A7" s="302" t="s">
        <v>42</v>
      </c>
      <c r="B7" s="303"/>
      <c r="C7" s="7" t="s">
        <v>30</v>
      </c>
      <c r="D7" s="308" t="s">
        <v>35</v>
      </c>
      <c r="G7" s="362" t="s">
        <v>75</v>
      </c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4"/>
    </row>
    <row r="8" spans="1:21" ht="13.5" thickTop="1" x14ac:dyDescent="0.2">
      <c r="A8" s="304"/>
      <c r="B8" s="305"/>
      <c r="C8" s="11" t="s">
        <v>26</v>
      </c>
      <c r="D8" s="309"/>
      <c r="G8" s="365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7"/>
    </row>
    <row r="9" spans="1:21" x14ac:dyDescent="0.2">
      <c r="A9" s="304"/>
      <c r="B9" s="305"/>
      <c r="C9" s="9" t="s">
        <v>32</v>
      </c>
      <c r="D9" s="309"/>
      <c r="G9" s="365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7"/>
    </row>
    <row r="10" spans="1:21" x14ac:dyDescent="0.2">
      <c r="A10" s="304"/>
      <c r="B10" s="305"/>
      <c r="C10" s="9" t="s">
        <v>33</v>
      </c>
      <c r="D10" s="309"/>
      <c r="G10" s="365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7"/>
    </row>
    <row r="11" spans="1:21" ht="13.5" thickBot="1" x14ac:dyDescent="0.25">
      <c r="A11" s="306"/>
      <c r="B11" s="307"/>
      <c r="C11" s="10" t="s">
        <v>27</v>
      </c>
      <c r="D11" s="310"/>
      <c r="G11" s="368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70"/>
    </row>
    <row r="12" spans="1:21" x14ac:dyDescent="0.2">
      <c r="A12" s="16"/>
      <c r="G12" s="128" t="s">
        <v>116</v>
      </c>
      <c r="H12" s="127"/>
      <c r="I12" s="127"/>
      <c r="J12" s="127" t="str">
        <f xml:space="preserve"> "к Договору " &amp; H6</f>
        <v>к Договору №  09/11-У/56/14-P от 02.12.2013</v>
      </c>
      <c r="K12" s="127"/>
      <c r="L12" s="127"/>
      <c r="M12" s="127"/>
      <c r="N12" s="127"/>
      <c r="O12" s="127"/>
      <c r="P12" s="127"/>
      <c r="Q12" s="127"/>
      <c r="R12" s="127"/>
    </row>
    <row r="13" spans="1:21" x14ac:dyDescent="0.2">
      <c r="G13" s="128" t="s">
        <v>117</v>
      </c>
      <c r="H13" s="127"/>
      <c r="I13" s="127"/>
      <c r="J13" s="127" t="str">
        <f>"Факт по бухгалтерскому учету итого по " &amp; H5</f>
        <v>Факт по бухгалтерскому учету итого по ООО "Нижневартовскэнергонефть"</v>
      </c>
      <c r="K13" s="127"/>
      <c r="L13" s="127"/>
      <c r="M13" s="127"/>
      <c r="N13" s="127"/>
      <c r="O13" s="127"/>
      <c r="P13" s="127"/>
      <c r="Q13" s="127"/>
      <c r="R13" s="127"/>
    </row>
    <row r="14" spans="1:21" x14ac:dyDescent="0.2">
      <c r="G14" s="128" t="s">
        <v>118</v>
      </c>
      <c r="H14" s="127"/>
      <c r="I14" s="127"/>
      <c r="J14" s="127" t="str">
        <f>"Плановый уровень потерь электрической энергии по " &amp; H5</f>
        <v>Плановый уровень потерь электрической энергии по ООО "Нижневартовскэнергонефть"</v>
      </c>
      <c r="K14" s="127"/>
      <c r="L14" s="127"/>
      <c r="M14" s="127"/>
      <c r="N14" s="127"/>
      <c r="O14" s="127"/>
      <c r="P14" s="127"/>
      <c r="Q14" s="127"/>
      <c r="R14" s="127"/>
    </row>
    <row r="15" spans="1:21" x14ac:dyDescent="0.2">
      <c r="G15" s="150" t="s">
        <v>121</v>
      </c>
      <c r="H15" s="149" t="s">
        <v>110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spans="1:21" ht="13.5" thickBot="1" x14ac:dyDescent="0.25">
      <c r="G16" s="150" t="s">
        <v>122</v>
      </c>
      <c r="H16" s="149" t="s">
        <v>124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13.5" thickBot="1" x14ac:dyDescent="0.25">
      <c r="A17" s="352" t="s">
        <v>28</v>
      </c>
      <c r="B17" s="314" t="s">
        <v>29</v>
      </c>
      <c r="C17" s="2" t="s">
        <v>30</v>
      </c>
      <c r="D17" s="308" t="s">
        <v>31</v>
      </c>
      <c r="G17" s="150" t="s">
        <v>123</v>
      </c>
      <c r="H17" s="149" t="s">
        <v>125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3.5" thickTop="1" x14ac:dyDescent="0.2">
      <c r="A18" s="353"/>
      <c r="B18" s="315"/>
      <c r="C18" s="3" t="s">
        <v>26</v>
      </c>
      <c r="D18" s="309"/>
    </row>
    <row r="19" spans="1:18" x14ac:dyDescent="0.2">
      <c r="A19" s="353"/>
      <c r="B19" s="315"/>
      <c r="C19" s="4" t="s">
        <v>32</v>
      </c>
      <c r="D19" s="309"/>
    </row>
    <row r="20" spans="1:18" x14ac:dyDescent="0.2">
      <c r="A20" s="353"/>
      <c r="B20" s="315"/>
      <c r="C20" s="4" t="s">
        <v>33</v>
      </c>
      <c r="D20" s="309"/>
    </row>
    <row r="21" spans="1:18" ht="13.5" thickBot="1" x14ac:dyDescent="0.25">
      <c r="A21" s="353"/>
      <c r="B21" s="316"/>
      <c r="C21" s="5" t="s">
        <v>27</v>
      </c>
      <c r="D21" s="310"/>
    </row>
    <row r="22" spans="1:18" ht="13.5" thickBot="1" x14ac:dyDescent="0.25">
      <c r="A22" s="353"/>
      <c r="B22" s="314" t="s">
        <v>34</v>
      </c>
      <c r="C22" s="2" t="s">
        <v>30</v>
      </c>
      <c r="D22" s="328" t="s">
        <v>35</v>
      </c>
    </row>
    <row r="23" spans="1:18" ht="13.5" thickTop="1" x14ac:dyDescent="0.2">
      <c r="A23" s="353"/>
      <c r="B23" s="315"/>
      <c r="C23" s="3" t="s">
        <v>26</v>
      </c>
      <c r="D23" s="329"/>
    </row>
    <row r="24" spans="1:18" x14ac:dyDescent="0.2">
      <c r="A24" s="353"/>
      <c r="B24" s="315"/>
      <c r="C24" s="4" t="s">
        <v>32</v>
      </c>
      <c r="D24" s="329"/>
    </row>
    <row r="25" spans="1:18" x14ac:dyDescent="0.2">
      <c r="A25" s="353"/>
      <c r="B25" s="315"/>
      <c r="C25" s="4" t="s">
        <v>33</v>
      </c>
      <c r="D25" s="329"/>
    </row>
    <row r="26" spans="1:18" ht="13.5" thickBot="1" x14ac:dyDescent="0.25">
      <c r="A26" s="354"/>
      <c r="B26" s="316"/>
      <c r="C26" s="5" t="s">
        <v>27</v>
      </c>
      <c r="D26" s="330"/>
    </row>
    <row r="27" spans="1:18" ht="13.5" thickBot="1" x14ac:dyDescent="0.25">
      <c r="A27" s="351" t="s">
        <v>36</v>
      </c>
      <c r="B27" s="314" t="s">
        <v>29</v>
      </c>
      <c r="C27" s="2" t="s">
        <v>30</v>
      </c>
      <c r="D27" s="308" t="s">
        <v>31</v>
      </c>
    </row>
    <row r="28" spans="1:18" ht="13.5" thickTop="1" x14ac:dyDescent="0.2">
      <c r="A28" s="344"/>
      <c r="B28" s="315"/>
      <c r="C28" s="6" t="s">
        <v>26</v>
      </c>
      <c r="D28" s="309"/>
    </row>
    <row r="29" spans="1:18" x14ac:dyDescent="0.2">
      <c r="A29" s="344"/>
      <c r="B29" s="315"/>
      <c r="C29" s="4" t="s">
        <v>32</v>
      </c>
      <c r="D29" s="309"/>
    </row>
    <row r="30" spans="1:18" x14ac:dyDescent="0.2">
      <c r="A30" s="344"/>
      <c r="B30" s="315"/>
      <c r="C30" s="4" t="s">
        <v>33</v>
      </c>
      <c r="D30" s="309"/>
    </row>
    <row r="31" spans="1:18" ht="13.5" thickBot="1" x14ac:dyDescent="0.25">
      <c r="A31" s="344"/>
      <c r="B31" s="316"/>
      <c r="C31" s="5" t="s">
        <v>27</v>
      </c>
      <c r="D31" s="310"/>
    </row>
    <row r="32" spans="1:18" ht="13.5" thickBot="1" x14ac:dyDescent="0.25">
      <c r="A32" s="344"/>
      <c r="B32" s="314" t="s">
        <v>34</v>
      </c>
      <c r="C32" s="2" t="s">
        <v>30</v>
      </c>
      <c r="D32" s="308" t="s">
        <v>35</v>
      </c>
    </row>
    <row r="33" spans="1:4" ht="13.5" thickTop="1" x14ac:dyDescent="0.2">
      <c r="A33" s="344"/>
      <c r="B33" s="315"/>
      <c r="C33" s="6" t="s">
        <v>26</v>
      </c>
      <c r="D33" s="309"/>
    </row>
    <row r="34" spans="1:4" x14ac:dyDescent="0.2">
      <c r="A34" s="344"/>
      <c r="B34" s="315"/>
      <c r="C34" s="4" t="s">
        <v>32</v>
      </c>
      <c r="D34" s="309"/>
    </row>
    <row r="35" spans="1:4" x14ac:dyDescent="0.2">
      <c r="A35" s="344"/>
      <c r="B35" s="315"/>
      <c r="C35" s="4" t="s">
        <v>33</v>
      </c>
      <c r="D35" s="309"/>
    </row>
    <row r="36" spans="1:4" ht="13.5" thickBot="1" x14ac:dyDescent="0.25">
      <c r="A36" s="345"/>
      <c r="B36" s="316"/>
      <c r="C36" s="5" t="s">
        <v>27</v>
      </c>
      <c r="D36" s="310"/>
    </row>
    <row r="37" spans="1:4" ht="13.5" thickBot="1" x14ac:dyDescent="0.25">
      <c r="A37" s="351" t="s">
        <v>37</v>
      </c>
      <c r="B37" s="314" t="s">
        <v>29</v>
      </c>
      <c r="C37" s="2" t="s">
        <v>30</v>
      </c>
      <c r="D37" s="308" t="s">
        <v>31</v>
      </c>
    </row>
    <row r="38" spans="1:4" ht="13.5" thickTop="1" x14ac:dyDescent="0.2">
      <c r="A38" s="344"/>
      <c r="B38" s="315"/>
      <c r="C38" s="6" t="s">
        <v>26</v>
      </c>
      <c r="D38" s="309"/>
    </row>
    <row r="39" spans="1:4" x14ac:dyDescent="0.2">
      <c r="A39" s="344"/>
      <c r="B39" s="315"/>
      <c r="C39" s="4" t="s">
        <v>32</v>
      </c>
      <c r="D39" s="309"/>
    </row>
    <row r="40" spans="1:4" x14ac:dyDescent="0.2">
      <c r="A40" s="344"/>
      <c r="B40" s="315"/>
      <c r="C40" s="4" t="s">
        <v>33</v>
      </c>
      <c r="D40" s="309"/>
    </row>
    <row r="41" spans="1:4" ht="13.5" thickBot="1" x14ac:dyDescent="0.25">
      <c r="A41" s="344"/>
      <c r="B41" s="316"/>
      <c r="C41" s="5" t="s">
        <v>27</v>
      </c>
      <c r="D41" s="310"/>
    </row>
    <row r="42" spans="1:4" ht="13.5" thickBot="1" x14ac:dyDescent="0.25">
      <c r="A42" s="344"/>
      <c r="B42" s="314" t="s">
        <v>34</v>
      </c>
      <c r="C42" s="2" t="s">
        <v>30</v>
      </c>
      <c r="D42" s="308" t="s">
        <v>35</v>
      </c>
    </row>
    <row r="43" spans="1:4" ht="13.5" thickTop="1" x14ac:dyDescent="0.2">
      <c r="A43" s="344"/>
      <c r="B43" s="315"/>
      <c r="C43" s="6" t="s">
        <v>26</v>
      </c>
      <c r="D43" s="309"/>
    </row>
    <row r="44" spans="1:4" x14ac:dyDescent="0.2">
      <c r="A44" s="344"/>
      <c r="B44" s="315"/>
      <c r="C44" s="4" t="s">
        <v>32</v>
      </c>
      <c r="D44" s="309"/>
    </row>
    <row r="45" spans="1:4" x14ac:dyDescent="0.2">
      <c r="A45" s="344"/>
      <c r="B45" s="315"/>
      <c r="C45" s="4" t="s">
        <v>33</v>
      </c>
      <c r="D45" s="309"/>
    </row>
    <row r="46" spans="1:4" ht="13.5" thickBot="1" x14ac:dyDescent="0.25">
      <c r="A46" s="345"/>
      <c r="B46" s="316"/>
      <c r="C46" s="5" t="s">
        <v>27</v>
      </c>
      <c r="D46" s="310"/>
    </row>
    <row r="47" spans="1:4" ht="13.5" thickBot="1" x14ac:dyDescent="0.25">
      <c r="A47" s="351" t="s">
        <v>38</v>
      </c>
      <c r="B47" s="314" t="s">
        <v>29</v>
      </c>
      <c r="C47" s="2" t="s">
        <v>30</v>
      </c>
      <c r="D47" s="308" t="s">
        <v>31</v>
      </c>
    </row>
    <row r="48" spans="1:4" ht="13.5" thickTop="1" x14ac:dyDescent="0.2">
      <c r="A48" s="344"/>
      <c r="B48" s="315"/>
      <c r="C48" s="6" t="s">
        <v>26</v>
      </c>
      <c r="D48" s="309"/>
    </row>
    <row r="49" spans="1:4" x14ac:dyDescent="0.2">
      <c r="A49" s="344"/>
      <c r="B49" s="315"/>
      <c r="C49" s="4" t="s">
        <v>32</v>
      </c>
      <c r="D49" s="309"/>
    </row>
    <row r="50" spans="1:4" x14ac:dyDescent="0.2">
      <c r="A50" s="344"/>
      <c r="B50" s="315"/>
      <c r="C50" s="4" t="s">
        <v>33</v>
      </c>
      <c r="D50" s="309"/>
    </row>
    <row r="51" spans="1:4" ht="13.5" thickBot="1" x14ac:dyDescent="0.25">
      <c r="A51" s="344"/>
      <c r="B51" s="316"/>
      <c r="C51" s="5" t="s">
        <v>27</v>
      </c>
      <c r="D51" s="310"/>
    </row>
    <row r="52" spans="1:4" ht="13.5" thickBot="1" x14ac:dyDescent="0.25">
      <c r="A52" s="344"/>
      <c r="B52" s="314" t="s">
        <v>34</v>
      </c>
      <c r="C52" s="2" t="s">
        <v>30</v>
      </c>
      <c r="D52" s="308" t="s">
        <v>35</v>
      </c>
    </row>
    <row r="53" spans="1:4" ht="13.5" thickTop="1" x14ac:dyDescent="0.2">
      <c r="A53" s="344"/>
      <c r="B53" s="315"/>
      <c r="C53" s="6" t="s">
        <v>26</v>
      </c>
      <c r="D53" s="309"/>
    </row>
    <row r="54" spans="1:4" x14ac:dyDescent="0.2">
      <c r="A54" s="344"/>
      <c r="B54" s="315"/>
      <c r="C54" s="4" t="s">
        <v>32</v>
      </c>
      <c r="D54" s="309"/>
    </row>
    <row r="55" spans="1:4" x14ac:dyDescent="0.2">
      <c r="A55" s="344"/>
      <c r="B55" s="315"/>
      <c r="C55" s="4" t="s">
        <v>33</v>
      </c>
      <c r="D55" s="309"/>
    </row>
    <row r="56" spans="1:4" ht="13.5" thickBot="1" x14ac:dyDescent="0.25">
      <c r="A56" s="345"/>
      <c r="B56" s="316"/>
      <c r="C56" s="5" t="s">
        <v>27</v>
      </c>
      <c r="D56" s="310"/>
    </row>
    <row r="57" spans="1:4" ht="13.5" thickBot="1" x14ac:dyDescent="0.25">
      <c r="A57" s="351" t="s">
        <v>39</v>
      </c>
      <c r="B57" s="314" t="s">
        <v>29</v>
      </c>
      <c r="C57" s="2" t="s">
        <v>30</v>
      </c>
      <c r="D57" s="308" t="s">
        <v>31</v>
      </c>
    </row>
    <row r="58" spans="1:4" ht="13.5" thickTop="1" x14ac:dyDescent="0.2">
      <c r="A58" s="344"/>
      <c r="B58" s="315"/>
      <c r="C58" s="6" t="s">
        <v>26</v>
      </c>
      <c r="D58" s="309"/>
    </row>
    <row r="59" spans="1:4" x14ac:dyDescent="0.2">
      <c r="A59" s="344"/>
      <c r="B59" s="315"/>
      <c r="C59" s="4" t="s">
        <v>32</v>
      </c>
      <c r="D59" s="309"/>
    </row>
    <row r="60" spans="1:4" x14ac:dyDescent="0.2">
      <c r="A60" s="344"/>
      <c r="B60" s="315"/>
      <c r="C60" s="4" t="s">
        <v>33</v>
      </c>
      <c r="D60" s="309"/>
    </row>
    <row r="61" spans="1:4" ht="13.5" thickBot="1" x14ac:dyDescent="0.25">
      <c r="A61" s="344"/>
      <c r="B61" s="316"/>
      <c r="C61" s="5" t="s">
        <v>27</v>
      </c>
      <c r="D61" s="310"/>
    </row>
    <row r="62" spans="1:4" ht="13.5" thickBot="1" x14ac:dyDescent="0.25">
      <c r="A62" s="344"/>
      <c r="B62" s="314" t="s">
        <v>34</v>
      </c>
      <c r="C62" s="2" t="s">
        <v>30</v>
      </c>
      <c r="D62" s="308" t="s">
        <v>35</v>
      </c>
    </row>
    <row r="63" spans="1:4" ht="13.5" thickTop="1" x14ac:dyDescent="0.2">
      <c r="A63" s="344"/>
      <c r="B63" s="315"/>
      <c r="C63" s="6" t="s">
        <v>26</v>
      </c>
      <c r="D63" s="309"/>
    </row>
    <row r="64" spans="1:4" x14ac:dyDescent="0.2">
      <c r="A64" s="344"/>
      <c r="B64" s="315"/>
      <c r="C64" s="4" t="s">
        <v>32</v>
      </c>
      <c r="D64" s="309"/>
    </row>
    <row r="65" spans="1:35" x14ac:dyDescent="0.2">
      <c r="A65" s="344"/>
      <c r="B65" s="315"/>
      <c r="C65" s="4" t="s">
        <v>33</v>
      </c>
      <c r="D65" s="309"/>
    </row>
    <row r="66" spans="1:35" ht="13.5" thickBot="1" x14ac:dyDescent="0.25">
      <c r="A66" s="345"/>
      <c r="B66" s="316"/>
      <c r="C66" s="5" t="s">
        <v>27</v>
      </c>
      <c r="D66" s="310"/>
    </row>
    <row r="69" spans="1:35" x14ac:dyDescent="0.2">
      <c r="A69" s="23" t="s">
        <v>54</v>
      </c>
      <c r="B69" s="18"/>
      <c r="C69" s="18"/>
      <c r="D69" s="18"/>
      <c r="E69" s="18"/>
      <c r="F69" s="18"/>
      <c r="G69" s="19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2"/>
    </row>
    <row r="71" spans="1:35" ht="15" x14ac:dyDescent="0.2">
      <c r="A71" s="24"/>
      <c r="B71" s="18"/>
      <c r="C71" s="18"/>
      <c r="D71" s="18"/>
      <c r="E71" s="18"/>
      <c r="F71" s="18"/>
      <c r="G71" s="19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2"/>
    </row>
    <row r="77" spans="1:35" ht="13.5" thickBot="1" x14ac:dyDescent="0.25"/>
    <row r="78" spans="1:35" ht="38.25" x14ac:dyDescent="0.2">
      <c r="A78" s="352" t="s">
        <v>43</v>
      </c>
      <c r="B78" s="358"/>
      <c r="C78" s="358"/>
      <c r="D78" s="360" t="s">
        <v>44</v>
      </c>
      <c r="I78" s="41" t="s">
        <v>0</v>
      </c>
      <c r="J78" s="42" t="s">
        <v>1</v>
      </c>
      <c r="K78" s="42" t="s">
        <v>2</v>
      </c>
      <c r="L78" s="42" t="s">
        <v>3</v>
      </c>
      <c r="M78" s="42" t="s">
        <v>4</v>
      </c>
      <c r="N78" s="43" t="s">
        <v>5</v>
      </c>
      <c r="O78" s="42" t="s">
        <v>6</v>
      </c>
      <c r="P78" s="43" t="s">
        <v>7</v>
      </c>
      <c r="Q78" s="42" t="s">
        <v>8</v>
      </c>
      <c r="R78" s="43" t="s">
        <v>9</v>
      </c>
      <c r="S78" s="42" t="s">
        <v>10</v>
      </c>
      <c r="T78" s="43" t="s">
        <v>11</v>
      </c>
      <c r="U78" s="42" t="s">
        <v>12</v>
      </c>
      <c r="V78" s="43" t="s">
        <v>40</v>
      </c>
      <c r="W78" s="42" t="s">
        <v>13</v>
      </c>
      <c r="X78" s="43" t="s">
        <v>14</v>
      </c>
      <c r="Y78" s="42" t="s">
        <v>15</v>
      </c>
      <c r="Z78" s="43" t="s">
        <v>16</v>
      </c>
      <c r="AA78" s="42" t="s">
        <v>17</v>
      </c>
      <c r="AB78" s="43" t="s">
        <v>18</v>
      </c>
      <c r="AC78" s="43" t="s">
        <v>19</v>
      </c>
      <c r="AD78" s="42" t="s">
        <v>20</v>
      </c>
      <c r="AE78" s="43" t="s">
        <v>21</v>
      </c>
      <c r="AF78" s="42" t="s">
        <v>22</v>
      </c>
      <c r="AG78" s="43" t="s">
        <v>23</v>
      </c>
      <c r="AH78" s="42" t="s">
        <v>24</v>
      </c>
      <c r="AI78" s="43" t="s">
        <v>25</v>
      </c>
    </row>
    <row r="79" spans="1:35" ht="13.5" thickBot="1" x14ac:dyDescent="0.25">
      <c r="A79" s="354"/>
      <c r="B79" s="359"/>
      <c r="C79" s="359"/>
      <c r="D79" s="361"/>
      <c r="I79" s="44">
        <v>1</v>
      </c>
      <c r="J79" s="44">
        <v>2</v>
      </c>
      <c r="K79" s="44">
        <v>3</v>
      </c>
      <c r="L79" s="44">
        <v>4</v>
      </c>
      <c r="M79" s="44">
        <v>5</v>
      </c>
      <c r="N79" s="45">
        <v>6</v>
      </c>
      <c r="O79" s="44">
        <v>7</v>
      </c>
      <c r="P79" s="45">
        <v>8</v>
      </c>
      <c r="Q79" s="44">
        <v>9</v>
      </c>
      <c r="R79" s="45">
        <v>10</v>
      </c>
      <c r="S79" s="44">
        <v>11</v>
      </c>
      <c r="T79" s="45">
        <v>12</v>
      </c>
      <c r="U79" s="44">
        <v>13</v>
      </c>
      <c r="V79" s="45">
        <v>14</v>
      </c>
      <c r="W79" s="44">
        <v>15</v>
      </c>
      <c r="X79" s="45"/>
      <c r="Y79" s="44">
        <v>16</v>
      </c>
      <c r="Z79" s="45"/>
      <c r="AA79" s="44">
        <v>17</v>
      </c>
      <c r="AB79" s="45"/>
      <c r="AC79" s="45"/>
      <c r="AD79" s="44">
        <v>18</v>
      </c>
      <c r="AE79" s="45">
        <v>19</v>
      </c>
      <c r="AF79" s="44">
        <v>20</v>
      </c>
      <c r="AG79" s="45"/>
      <c r="AH79" s="44">
        <v>21</v>
      </c>
      <c r="AI79" s="45"/>
    </row>
    <row r="80" spans="1:35" ht="15.75" thickBot="1" x14ac:dyDescent="0.25">
      <c r="A80" s="57" t="s">
        <v>74</v>
      </c>
    </row>
    <row r="81" spans="1:35" ht="13.5" customHeight="1" thickBot="1" x14ac:dyDescent="0.25">
      <c r="A81" s="350" t="s">
        <v>72</v>
      </c>
      <c r="B81" s="346" t="s">
        <v>29</v>
      </c>
      <c r="C81" s="54" t="s">
        <v>30</v>
      </c>
      <c r="D81" s="340" t="s">
        <v>31</v>
      </c>
      <c r="I81" s="80">
        <f ca="1">SUM(L81, M81, O81, Q81, S81, U81, W81, Y81, AA81, AD81, AF81, AH81)/12</f>
        <v>0</v>
      </c>
      <c r="J81" s="67">
        <f ca="1">SUM(L81, M81, O81, Q81, S81, U81)/6</f>
        <v>0</v>
      </c>
      <c r="K81" s="67">
        <f ca="1">SUM(W81, Y81, AA81, AD81, AF81, AH81)/6</f>
        <v>0</v>
      </c>
      <c r="L81" s="67">
        <f ca="1">SUM(L82:L85)</f>
        <v>0</v>
      </c>
      <c r="M81" s="67">
        <f ca="1">SUM(M82:M85)</f>
        <v>0</v>
      </c>
      <c r="N81" s="67">
        <f ca="1">SUM(L81, M81)/2</f>
        <v>0</v>
      </c>
      <c r="O81" s="67">
        <f t="shared" ref="O81" ca="1" si="0">SUM(O82:O85)</f>
        <v>0</v>
      </c>
      <c r="P81" s="67">
        <f ca="1">SUM(L81, M81, O81)/3</f>
        <v>0</v>
      </c>
      <c r="Q81" s="67">
        <f t="shared" ref="Q81" ca="1" si="1">SUM(Q82:Q85)</f>
        <v>0</v>
      </c>
      <c r="R81" s="67">
        <f ca="1">SUM(L81, M81, O81, Q81)/4</f>
        <v>0</v>
      </c>
      <c r="S81" s="67">
        <f ca="1">SUM(S82:S85)</f>
        <v>0</v>
      </c>
      <c r="T81" s="67">
        <f ca="1">SUM(L81, M81, O81, Q81, S81)/5</f>
        <v>0</v>
      </c>
      <c r="U81" s="67">
        <f t="shared" ref="U81" ca="1" si="2">SUM(U82:U85)</f>
        <v>0</v>
      </c>
      <c r="V81" s="67">
        <f ca="1">SUM(Q81, S81, U81)/3</f>
        <v>0</v>
      </c>
      <c r="W81" s="67">
        <f t="shared" ref="W81" ca="1" si="3">SUM(W82:W85)</f>
        <v>0</v>
      </c>
      <c r="X81" s="67">
        <f ca="1">SUM(L81, M81, O81, Q81, S81, U81, W81)/7</f>
        <v>0</v>
      </c>
      <c r="Y81" s="67">
        <f t="shared" ref="Y81" ca="1" si="4">SUM(Y82:Y85)</f>
        <v>0</v>
      </c>
      <c r="Z81" s="67">
        <f ca="1">SUM(L81, M81, O81, Q81, S81, U81, W81, Y81)/8</f>
        <v>0</v>
      </c>
      <c r="AA81" s="67">
        <f t="shared" ref="AA81" ca="1" si="5">SUM(AA82:AA85)</f>
        <v>0</v>
      </c>
      <c r="AB81" s="67">
        <f ca="1">SUM(W81, Y81, AA81)/3</f>
        <v>0</v>
      </c>
      <c r="AC81" s="67">
        <f ca="1">SUM(L81, M81, O81, Q81, S81, U81, W81, Y81, AA81)/9</f>
        <v>0</v>
      </c>
      <c r="AD81" s="67">
        <f t="shared" ref="AD81" ca="1" si="6">SUM(AD82:AD85)</f>
        <v>0</v>
      </c>
      <c r="AE81" s="67">
        <f ca="1">SUM(L81, M81, O81, Q81, S81, U81, W81, Y81, AA81, AD81)/10</f>
        <v>0</v>
      </c>
      <c r="AF81" s="67">
        <f t="shared" ref="AF81" ca="1" si="7">SUM(AF82:AF85)</f>
        <v>0</v>
      </c>
      <c r="AG81" s="67">
        <f ca="1">SUM(L81, M81, O81, Q81, S81, U81, W81, Y81, AA81, AD81, AF81)/11</f>
        <v>0</v>
      </c>
      <c r="AH81" s="67">
        <f t="shared" ref="AH81" ca="1" si="8">SUM(AH82:AH85)</f>
        <v>0</v>
      </c>
      <c r="AI81" s="71">
        <f ca="1">SUM(AD81, AF81, AH81)/3</f>
        <v>0</v>
      </c>
    </row>
    <row r="82" spans="1:35" ht="13.5" thickTop="1" x14ac:dyDescent="0.2">
      <c r="A82" s="312"/>
      <c r="B82" s="347"/>
      <c r="C82" s="46" t="s">
        <v>26</v>
      </c>
      <c r="D82" s="341"/>
      <c r="I82" s="81">
        <f ca="1">SUM(L82, M82, O82, Q82, S82, U82, W82, Y82, AA82, AD82, AF82, AH82)/12</f>
        <v>0</v>
      </c>
      <c r="J82" s="68">
        <f ca="1">SUM(L82, M82, O82, Q82, S82, U82)/6</f>
        <v>0</v>
      </c>
      <c r="K82" s="68">
        <f t="shared" ref="K82:K85" ca="1" si="9">SUM(W82, Y82, AA82, AD82, AF82, AH82)/6</f>
        <v>0</v>
      </c>
      <c r="L82" s="47">
        <f ca="1">SUM(L$71, L$81, L$139, L$149)</f>
        <v>0</v>
      </c>
      <c r="M82" s="47">
        <f ca="1">SUM(M$71, M$81, M$139, M$149)</f>
        <v>0</v>
      </c>
      <c r="N82" s="68">
        <f ca="1">SUM(L82, M82)/2</f>
        <v>0</v>
      </c>
      <c r="O82" s="47">
        <f ca="1">SUM(O$71, O$81, O$139, O$149)</f>
        <v>0</v>
      </c>
      <c r="P82" s="68">
        <f ca="1">SUM(L82, M82, O82)/3</f>
        <v>0</v>
      </c>
      <c r="Q82" s="47">
        <f ca="1">SUM(Q$71, Q$81, Q$139, Q$149)</f>
        <v>0</v>
      </c>
      <c r="R82" s="68">
        <f ca="1">SUM(L82, M82, O82, Q82)/4</f>
        <v>0</v>
      </c>
      <c r="S82" s="47">
        <f ca="1">SUM(S$71, S$81, S$139, S$149)</f>
        <v>0</v>
      </c>
      <c r="T82" s="68">
        <f ca="1">SUM(L82, M82, O82, Q82, S82)/5</f>
        <v>0</v>
      </c>
      <c r="U82" s="47">
        <f ca="1">SUM(U$71, U$81, U$139, U$149)</f>
        <v>0</v>
      </c>
      <c r="V82" s="68">
        <f t="shared" ref="V82:V85" ca="1" si="10">SUM(Q82, S82, U82)/3</f>
        <v>0</v>
      </c>
      <c r="W82" s="47">
        <f ca="1">SUM(W$71, W$81, W$139, W$149)</f>
        <v>0</v>
      </c>
      <c r="X82" s="68">
        <f ca="1">SUM(L82, M82, O82, Q82, S82, U82, W82)/7</f>
        <v>0</v>
      </c>
      <c r="Y82" s="47">
        <f ca="1">SUM(Y$71, Y$81, Y$139, Y$149)/2</f>
        <v>0</v>
      </c>
      <c r="Z82" s="68">
        <f ca="1">SUM(L82, M82, O82, Q82, S82, U82, W82, Y82)/8</f>
        <v>0</v>
      </c>
      <c r="AA82" s="47">
        <f ca="1">SUM(AA$71, AA$81, AA$139, AA$149)</f>
        <v>0</v>
      </c>
      <c r="AB82" s="68">
        <f t="shared" ref="AB82:AB85" ca="1" si="11">SUM(W82, Y82, AA82)/3</f>
        <v>0</v>
      </c>
      <c r="AC82" s="68">
        <f ca="1">SUM(L82, M82, O82, Q82, S82, U82, W82, Y82, AA82)/9</f>
        <v>0</v>
      </c>
      <c r="AD82" s="47">
        <f ca="1">SUM(AD$71, AD$81, AD$139, AD$149)</f>
        <v>0</v>
      </c>
      <c r="AE82" s="68">
        <f ca="1">SUM(L82, M82, O82, Q82, S82, U82, W82, Y82, AA82, AD82)/10</f>
        <v>0</v>
      </c>
      <c r="AF82" s="47">
        <f ca="1">SUM(AF$71, AF$81, AF$139, AF$149)</f>
        <v>0</v>
      </c>
      <c r="AG82" s="68">
        <f ca="1">SUM(L82, M82, O82, Q82, S82, U82, W82, Y82, AA82, AD82, AF82)/11</f>
        <v>0</v>
      </c>
      <c r="AH82" s="47">
        <f ca="1">SUM(AH$71, AH$81, AH$139, AH$149)</f>
        <v>0</v>
      </c>
      <c r="AI82" s="72">
        <f t="shared" ref="AI82:AI85" ca="1" si="12">SUM(AD82, AF82, AH82)/3</f>
        <v>0</v>
      </c>
    </row>
    <row r="83" spans="1:35" x14ac:dyDescent="0.2">
      <c r="A83" s="312"/>
      <c r="B83" s="347"/>
      <c r="C83" s="49" t="s">
        <v>32</v>
      </c>
      <c r="D83" s="341"/>
      <c r="I83" s="82">
        <f t="shared" ref="I83:I85" ca="1" si="13">SUM(L83, M83, O83, Q83, S83, U83, W83, Y83, AA83, AD83, AF83, AH83)/12</f>
        <v>0</v>
      </c>
      <c r="J83" s="69">
        <f t="shared" ref="J83:J85" ca="1" si="14">SUM(L83, M83, O83, Q83, S83, U83)/6</f>
        <v>0</v>
      </c>
      <c r="K83" s="69">
        <f t="shared" ca="1" si="9"/>
        <v>0</v>
      </c>
      <c r="L83" s="47">
        <f ca="1">SUM(L$72, L$82, L$140, L$150)</f>
        <v>0</v>
      </c>
      <c r="M83" s="47">
        <f ca="1">SUM(M$72, M$82, M$140, M$150)</f>
        <v>0</v>
      </c>
      <c r="N83" s="69">
        <f t="shared" ref="N83:N85" ca="1" si="15">SUM(L83, M83)/2</f>
        <v>0</v>
      </c>
      <c r="O83" s="47">
        <f ca="1">SUM(O$72, O$82, O$140, O$150)</f>
        <v>0</v>
      </c>
      <c r="P83" s="69">
        <f t="shared" ref="P83:P85" ca="1" si="16">SUM(L83, M83, O83)/3</f>
        <v>0</v>
      </c>
      <c r="Q83" s="47">
        <f ca="1">SUM(Q$72, Q$82, Q$140, Q$150)</f>
        <v>0</v>
      </c>
      <c r="R83" s="69">
        <f t="shared" ref="R83:R85" ca="1" si="17">SUM(L83, M83, O83, Q83)/4</f>
        <v>0</v>
      </c>
      <c r="S83" s="47">
        <f ca="1">SUM(S$72, S$82, S$140, S$150)</f>
        <v>0</v>
      </c>
      <c r="T83" s="69">
        <f t="shared" ref="T83:T85" ca="1" si="18">SUM(L83, M83, O83, Q83, S83)/5</f>
        <v>0</v>
      </c>
      <c r="U83" s="47">
        <f ca="1">SUM(U$72, U$82, U$140, U$150)</f>
        <v>0</v>
      </c>
      <c r="V83" s="69">
        <f t="shared" ca="1" si="10"/>
        <v>0</v>
      </c>
      <c r="W83" s="47">
        <f ca="1">SUM(W$72, W$82, W$140, W$150)</f>
        <v>0</v>
      </c>
      <c r="X83" s="69">
        <f t="shared" ref="X83:X85" ca="1" si="19">SUM(L83, M83, O83, Q83, S83, U83, W83)/7</f>
        <v>0</v>
      </c>
      <c r="Y83" s="47">
        <f ca="1">SUM(Y$72, Y$82, Y$140, Y$150)</f>
        <v>0</v>
      </c>
      <c r="Z83" s="69">
        <f t="shared" ref="Z83:Z85" ca="1" si="20">SUM(L83, M83, O83, Q83, S83, U83, W83, Y83)/8</f>
        <v>0</v>
      </c>
      <c r="AA83" s="47">
        <f ca="1">SUM(AA$72, AA$82, AA$140, AA$150)</f>
        <v>0</v>
      </c>
      <c r="AB83" s="69">
        <f t="shared" ca="1" si="11"/>
        <v>0</v>
      </c>
      <c r="AC83" s="69">
        <f t="shared" ref="AC83:AC85" ca="1" si="21">SUM(L83, M83, O83, Q83, S83, U83, W83, Y83, AA83)/9</f>
        <v>0</v>
      </c>
      <c r="AD83" s="47">
        <f ca="1">SUM(AD$72, AD$82, AD$140, AD$150)</f>
        <v>0</v>
      </c>
      <c r="AE83" s="69">
        <f t="shared" ref="AE83:AE85" ca="1" si="22">SUM(L83, M83, O83, Q83, S83, U83, W83, Y83, AA83, AD83)/10</f>
        <v>0</v>
      </c>
      <c r="AF83" s="47">
        <f ca="1">SUM(AF$72, AF$82, AF$140, AF$150)</f>
        <v>0</v>
      </c>
      <c r="AG83" s="69">
        <f t="shared" ref="AG83:AG85" ca="1" si="23">SUM(L83, M83, O83, Q83, S83, U83, W83, Y83, AA83, AD83, AF83)/11</f>
        <v>0</v>
      </c>
      <c r="AH83" s="47">
        <f ca="1">SUM(AH$72, AH$82, AH$140, AH$150)</f>
        <v>0</v>
      </c>
      <c r="AI83" s="73">
        <f t="shared" ca="1" si="12"/>
        <v>0</v>
      </c>
    </row>
    <row r="84" spans="1:35" x14ac:dyDescent="0.2">
      <c r="A84" s="312"/>
      <c r="B84" s="347"/>
      <c r="C84" s="49" t="s">
        <v>33</v>
      </c>
      <c r="D84" s="341"/>
      <c r="I84" s="82">
        <f t="shared" ca="1" si="13"/>
        <v>0</v>
      </c>
      <c r="J84" s="69">
        <f t="shared" ca="1" si="14"/>
        <v>0</v>
      </c>
      <c r="K84" s="69">
        <f t="shared" ca="1" si="9"/>
        <v>0</v>
      </c>
      <c r="L84" s="47">
        <f ca="1">SUM(L$73, L$83, L$141, L$151)</f>
        <v>0</v>
      </c>
      <c r="M84" s="47">
        <f ca="1">SUM(M$73, M$83, M$141, M$151)</f>
        <v>0</v>
      </c>
      <c r="N84" s="69">
        <f t="shared" ca="1" si="15"/>
        <v>0</v>
      </c>
      <c r="O84" s="47">
        <f ca="1">SUM(O$73, O$83, O$141, O$151)</f>
        <v>0</v>
      </c>
      <c r="P84" s="69">
        <f t="shared" ca="1" si="16"/>
        <v>0</v>
      </c>
      <c r="Q84" s="47">
        <f ca="1">SUM(Q$73, Q$83, Q$141, Q$151)</f>
        <v>0</v>
      </c>
      <c r="R84" s="69">
        <f t="shared" ca="1" si="17"/>
        <v>0</v>
      </c>
      <c r="S84" s="47">
        <f ca="1">SUM(S$73, S$83, S$141, S$151)</f>
        <v>0</v>
      </c>
      <c r="T84" s="69">
        <f t="shared" ca="1" si="18"/>
        <v>0</v>
      </c>
      <c r="U84" s="47">
        <f ca="1">SUM(U$73, U$83, U$141, U$151)</f>
        <v>0</v>
      </c>
      <c r="V84" s="69">
        <f t="shared" ca="1" si="10"/>
        <v>0</v>
      </c>
      <c r="W84" s="47">
        <f ca="1">SUM(W$73, W$83, W$141, W$151)</f>
        <v>0</v>
      </c>
      <c r="X84" s="69">
        <f t="shared" ca="1" si="19"/>
        <v>0</v>
      </c>
      <c r="Y84" s="47">
        <f ca="1">SUM(Y$73, Y$83, Y$141, Y$151)</f>
        <v>0</v>
      </c>
      <c r="Z84" s="69">
        <f t="shared" ca="1" si="20"/>
        <v>0</v>
      </c>
      <c r="AA84" s="47">
        <f ca="1">SUM(AA$73, AA$83, AA$141, AA$151)</f>
        <v>0</v>
      </c>
      <c r="AB84" s="69">
        <f t="shared" ca="1" si="11"/>
        <v>0</v>
      </c>
      <c r="AC84" s="69">
        <f t="shared" ca="1" si="21"/>
        <v>0</v>
      </c>
      <c r="AD84" s="47">
        <f ca="1">SUM(AD$73, AD$83, AD$141, AD$151)</f>
        <v>0</v>
      </c>
      <c r="AE84" s="69">
        <f t="shared" ca="1" si="22"/>
        <v>0</v>
      </c>
      <c r="AF84" s="47">
        <f ca="1">SUM(AF$73, AF$83, AF$141, AF$151)</f>
        <v>0</v>
      </c>
      <c r="AG84" s="69">
        <f t="shared" ca="1" si="23"/>
        <v>0</v>
      </c>
      <c r="AH84" s="47">
        <f ca="1">SUM(AH$73, AH$83, AH$141, AH$151)</f>
        <v>0</v>
      </c>
      <c r="AI84" s="73">
        <f t="shared" ca="1" si="12"/>
        <v>0</v>
      </c>
    </row>
    <row r="85" spans="1:35" ht="13.5" thickBot="1" x14ac:dyDescent="0.25">
      <c r="A85" s="312"/>
      <c r="B85" s="348"/>
      <c r="C85" s="51" t="s">
        <v>27</v>
      </c>
      <c r="D85" s="342"/>
      <c r="I85" s="83">
        <f t="shared" ca="1" si="13"/>
        <v>0</v>
      </c>
      <c r="J85" s="70">
        <f t="shared" ca="1" si="14"/>
        <v>0</v>
      </c>
      <c r="K85" s="70">
        <f t="shared" ca="1" si="9"/>
        <v>0</v>
      </c>
      <c r="L85" s="47">
        <f ca="1">SUM(L$74, L$84, L$142, L$152)</f>
        <v>0</v>
      </c>
      <c r="M85" s="47">
        <f ca="1">SUM(M$74, M$84, M$142, M$152)</f>
        <v>0</v>
      </c>
      <c r="N85" s="70">
        <f t="shared" ca="1" si="15"/>
        <v>0</v>
      </c>
      <c r="O85" s="47">
        <f ca="1">SUM(O$74, O$84, O$142, O$152)</f>
        <v>0</v>
      </c>
      <c r="P85" s="70">
        <f t="shared" ca="1" si="16"/>
        <v>0</v>
      </c>
      <c r="Q85" s="47">
        <f ca="1">SUM(Q$74, Q$84, Q$142, Q$152)</f>
        <v>0</v>
      </c>
      <c r="R85" s="70">
        <f t="shared" ca="1" si="17"/>
        <v>0</v>
      </c>
      <c r="S85" s="47">
        <f ca="1">SUM(S$74, S$84, S$142, S$152)</f>
        <v>0</v>
      </c>
      <c r="T85" s="70">
        <f t="shared" ca="1" si="18"/>
        <v>0</v>
      </c>
      <c r="U85" s="47">
        <f ca="1">SUM(U$74, U$84, U$142, U$152)</f>
        <v>0</v>
      </c>
      <c r="V85" s="70">
        <f t="shared" ca="1" si="10"/>
        <v>0</v>
      </c>
      <c r="W85" s="47">
        <f ca="1">SUM(W$74, W$84, W$142, W$152)</f>
        <v>0</v>
      </c>
      <c r="X85" s="70">
        <f t="shared" ca="1" si="19"/>
        <v>0</v>
      </c>
      <c r="Y85" s="47">
        <f ca="1">SUM(Y$74, Y$84, Y$142, Y$152)</f>
        <v>0</v>
      </c>
      <c r="Z85" s="70">
        <f t="shared" ca="1" si="20"/>
        <v>0</v>
      </c>
      <c r="AA85" s="47">
        <f ca="1">SUM(AA$74, AA$84, AA$142, AA$152)</f>
        <v>0</v>
      </c>
      <c r="AB85" s="70">
        <f t="shared" ca="1" si="11"/>
        <v>0</v>
      </c>
      <c r="AC85" s="70">
        <f t="shared" ca="1" si="21"/>
        <v>0</v>
      </c>
      <c r="AD85" s="47">
        <f ca="1">SUM(AD$74, AD$84, AD$142, AD$152)</f>
        <v>0</v>
      </c>
      <c r="AE85" s="70">
        <f t="shared" ca="1" si="22"/>
        <v>0</v>
      </c>
      <c r="AF85" s="47">
        <f ca="1">SUM(AF$74, AF$84, AF$142, AF$152)</f>
        <v>0</v>
      </c>
      <c r="AG85" s="70">
        <f t="shared" ca="1" si="23"/>
        <v>0</v>
      </c>
      <c r="AH85" s="47">
        <f ca="1">SUM(AH$74, AH$84, AH$142, AH$152)</f>
        <v>0</v>
      </c>
      <c r="AI85" s="74">
        <f t="shared" ca="1" si="12"/>
        <v>0</v>
      </c>
    </row>
    <row r="86" spans="1:35" ht="13.5" customHeight="1" thickBot="1" x14ac:dyDescent="0.25">
      <c r="A86" s="312"/>
      <c r="B86" s="346" t="s">
        <v>34</v>
      </c>
      <c r="C86" s="54" t="s">
        <v>30</v>
      </c>
      <c r="D86" s="340" t="s">
        <v>35</v>
      </c>
      <c r="I86" s="80">
        <f ca="1">SUM(L86, M86, O86, Q86, S86, U86, W86, Y86, AA86, AD86, AF86, AH86)</f>
        <v>0</v>
      </c>
      <c r="J86" s="67">
        <f ca="1">SUM(L86, M86, O86, Q86, S86, U86)</f>
        <v>0</v>
      </c>
      <c r="K86" s="67">
        <f ca="1">SUM(W86, Y86, AA86, AD86, AF86, AH86)</f>
        <v>0</v>
      </c>
      <c r="L86" s="67">
        <f ca="1">SUM(L87:L90)</f>
        <v>0</v>
      </c>
      <c r="M86" s="67">
        <f t="shared" ref="M86" ca="1" si="24">SUM(M87:M90)</f>
        <v>0</v>
      </c>
      <c r="N86" s="67">
        <f ca="1">SUM(L86, M86)</f>
        <v>0</v>
      </c>
      <c r="O86" s="67">
        <f t="shared" ref="O86" ca="1" si="25">SUM(O87:O90)</f>
        <v>0</v>
      </c>
      <c r="P86" s="67">
        <f ca="1">SUM(L86, M86, O86)</f>
        <v>0</v>
      </c>
      <c r="Q86" s="67">
        <f t="shared" ref="Q86" ca="1" si="26">SUM(Q87:Q90)</f>
        <v>0</v>
      </c>
      <c r="R86" s="67">
        <f ca="1">SUM(L86, M86, O86, Q86)</f>
        <v>0</v>
      </c>
      <c r="S86" s="67">
        <f t="shared" ref="S86" ca="1" si="27">SUM(S87:S90)</f>
        <v>0</v>
      </c>
      <c r="T86" s="67">
        <f ca="1">SUM(L86, M86, O86, Q86, S86)</f>
        <v>0</v>
      </c>
      <c r="U86" s="67">
        <f ca="1">SUM(U87:U90)</f>
        <v>0</v>
      </c>
      <c r="V86" s="67">
        <f ca="1">SUM(Q86, S86, U86)</f>
        <v>0</v>
      </c>
      <c r="W86" s="67">
        <f t="shared" ref="W86" ca="1" si="28">SUM(W87:W90)</f>
        <v>0</v>
      </c>
      <c r="X86" s="67">
        <f ca="1">SUM(L86, M86, O86, Q86, S86, U86, W86)</f>
        <v>0</v>
      </c>
      <c r="Y86" s="67">
        <f t="shared" ref="Y86" ca="1" si="29">SUM(Y87:Y90)</f>
        <v>0</v>
      </c>
      <c r="Z86" s="67">
        <f ca="1">SUM(L86, M86, O86, Q86, S86, U86, W86, Y86)</f>
        <v>0</v>
      </c>
      <c r="AA86" s="67">
        <f t="shared" ref="AA86" ca="1" si="30">SUM(AA87:AA90)</f>
        <v>0</v>
      </c>
      <c r="AB86" s="67">
        <f ca="1">SUM(W86, Y86, AA86)</f>
        <v>0</v>
      </c>
      <c r="AC86" s="67">
        <f ca="1">SUM(L86, M86, O86, Q86, S86, U86, W86, Y86, AA86)</f>
        <v>0</v>
      </c>
      <c r="AD86" s="67">
        <f t="shared" ref="AD86" ca="1" si="31">SUM(AD87:AD90)</f>
        <v>0</v>
      </c>
      <c r="AE86" s="67">
        <f ca="1">SUM(L86, M86, O86, Q86, S86, U86, W86, Y86, AA86, AD86)</f>
        <v>0</v>
      </c>
      <c r="AF86" s="67">
        <f t="shared" ref="AF86" ca="1" si="32">SUM(AF87:AF90)</f>
        <v>0</v>
      </c>
      <c r="AG86" s="67">
        <f ca="1">SUM(L86, M86, O86, Q86, S86, U86, W86, Y86, AA86, AD86, AF86)</f>
        <v>0</v>
      </c>
      <c r="AH86" s="67">
        <f t="shared" ref="AH86" ca="1" si="33">SUM(AH87:AH90)</f>
        <v>0</v>
      </c>
      <c r="AI86" s="71">
        <f ca="1">SUM(AD86, AF86, AH86)</f>
        <v>0</v>
      </c>
    </row>
    <row r="87" spans="1:35" ht="13.5" thickTop="1" x14ac:dyDescent="0.2">
      <c r="A87" s="312"/>
      <c r="B87" s="347"/>
      <c r="C87" s="46" t="s">
        <v>26</v>
      </c>
      <c r="D87" s="341"/>
      <c r="I87" s="81">
        <f ca="1">SUM(L87, M87, O87, Q87, S87, U87, W87, Y87, AA87, AD87, AF87, AH87)</f>
        <v>0</v>
      </c>
      <c r="J87" s="68">
        <f ca="1">SUM(L87, M87, O87, Q87, S87, U87)</f>
        <v>0</v>
      </c>
      <c r="K87" s="68">
        <f ca="1">SUM(W87, Y87, AA87, AD87, AF87, AH87)</f>
        <v>0</v>
      </c>
      <c r="L87" s="47">
        <f ca="1">SUM(L$76, L$86, L$144, L$154)</f>
        <v>0</v>
      </c>
      <c r="M87" s="47">
        <f ca="1">SUM(M$76, M$86, M$144, M$154)</f>
        <v>0</v>
      </c>
      <c r="N87" s="68">
        <f ca="1">SUM(L87, M87)</f>
        <v>0</v>
      </c>
      <c r="O87" s="47">
        <f ca="1">SUM(O$76, O$86, O$144, O$154)</f>
        <v>0</v>
      </c>
      <c r="P87" s="68">
        <f ca="1">SUM(L87, M87, O87)</f>
        <v>0</v>
      </c>
      <c r="Q87" s="47">
        <f ca="1">SUM(Q$76, Q$86, Q$144, Q$154)</f>
        <v>0</v>
      </c>
      <c r="R87" s="68">
        <f ca="1">SUM(L87, M87, O87, Q87)</f>
        <v>0</v>
      </c>
      <c r="S87" s="47">
        <f ca="1">SUM(S$76, S$86, S$144, S$154)</f>
        <v>0</v>
      </c>
      <c r="T87" s="68">
        <f ca="1">SUM(L87, M87, O87, Q87, S87)</f>
        <v>0</v>
      </c>
      <c r="U87" s="47">
        <f ca="1">SUM(U$76, U$86, U$144, U$154)</f>
        <v>0</v>
      </c>
      <c r="V87" s="68">
        <f t="shared" ref="V87:V90" ca="1" si="34">SUM(Q87, S87, U87)</f>
        <v>0</v>
      </c>
      <c r="W87" s="47">
        <f ca="1">SUM(W$76, W$86, W$144, W$154)</f>
        <v>0</v>
      </c>
      <c r="X87" s="68">
        <f ca="1">SUM(L87, M87, O87, Q87, S87, U87, W87)</f>
        <v>0</v>
      </c>
      <c r="Y87" s="47">
        <f ca="1">SUM(Y$76, Y$86, Y$144, Y$154)</f>
        <v>0</v>
      </c>
      <c r="Z87" s="68">
        <f ca="1">SUM(L87, M87, O87, Q87, S87, U87, W87, Y87)</f>
        <v>0</v>
      </c>
      <c r="AA87" s="47">
        <f ca="1">SUM(AA$76, AA$86, AA$144, AA$154)</f>
        <v>0</v>
      </c>
      <c r="AB87" s="68">
        <f t="shared" ref="AB87:AB90" ca="1" si="35">SUM(W87, Y87, AA87)</f>
        <v>0</v>
      </c>
      <c r="AC87" s="68">
        <f ca="1">SUM(L87, M87, O87, Q87, S87, U87, W87, Y87, AA87)</f>
        <v>0</v>
      </c>
      <c r="AD87" s="47">
        <f ca="1">SUM(AD$76, AD$86, AD$144, AD$154)</f>
        <v>0</v>
      </c>
      <c r="AE87" s="68">
        <f ca="1">SUM(L87, M87, O87, Q87, S87, U87, W87, Y87, AA87, AD87)</f>
        <v>0</v>
      </c>
      <c r="AF87" s="47">
        <f ca="1">SUM(AF$76, AF$86, AF$144, AF$154)</f>
        <v>0</v>
      </c>
      <c r="AG87" s="68">
        <f ca="1">SUM(L87, M87, O87, Q87, S87, U87, W87, Y87, AA87, AD87, AF87)</f>
        <v>0</v>
      </c>
      <c r="AH87" s="47">
        <f ca="1">SUM(AH$76, AH$86, AH$144, AH$154)</f>
        <v>0</v>
      </c>
      <c r="AI87" s="72">
        <f t="shared" ref="AI87:AI90" ca="1" si="36">SUM(AD87, AF87, AH87)</f>
        <v>0</v>
      </c>
    </row>
    <row r="88" spans="1:35" x14ac:dyDescent="0.2">
      <c r="A88" s="312"/>
      <c r="B88" s="347"/>
      <c r="C88" s="49" t="s">
        <v>32</v>
      </c>
      <c r="D88" s="341"/>
      <c r="I88" s="82">
        <f t="shared" ref="I88:I90" ca="1" si="37">SUM(L88, M88, O88, Q88, S88, U88, W88, Y88, AA88, AD88, AF88, AH88)</f>
        <v>0</v>
      </c>
      <c r="J88" s="69">
        <f t="shared" ref="J88:J90" ca="1" si="38">SUM(L88, M88, O88, Q88, S88, U88)</f>
        <v>0</v>
      </c>
      <c r="K88" s="69">
        <f t="shared" ref="K88:K90" ca="1" si="39">SUM(W88, Y88, AA88, AD88, AF88, AH88)</f>
        <v>0</v>
      </c>
      <c r="L88" s="47">
        <f ca="1">SUM(L$77, L$87, L$145, L$155)</f>
        <v>0</v>
      </c>
      <c r="M88" s="47">
        <f ca="1">SUM(M$77, M$87, M$145, M$155)</f>
        <v>0</v>
      </c>
      <c r="N88" s="69">
        <f t="shared" ref="N88:N90" ca="1" si="40">SUM(L88, M88)</f>
        <v>0</v>
      </c>
      <c r="O88" s="47">
        <f ca="1">SUM(O$77, O$87, O$145, O$155)</f>
        <v>0</v>
      </c>
      <c r="P88" s="69">
        <f t="shared" ref="P88:P90" ca="1" si="41">SUM(L88, M88, O88)</f>
        <v>0</v>
      </c>
      <c r="Q88" s="47">
        <f ca="1">SUM(Q$77, Q$87, Q$145, Q$155)</f>
        <v>0</v>
      </c>
      <c r="R88" s="69">
        <f t="shared" ref="R88:R90" ca="1" si="42">SUM(L88, M88, O88, Q88)</f>
        <v>0</v>
      </c>
      <c r="S88" s="47">
        <f ca="1">SUM(S$77, S$87, S$145, S$155)</f>
        <v>0</v>
      </c>
      <c r="T88" s="69">
        <f t="shared" ref="T88:T90" ca="1" si="43">SUM(L88, M88, O88, Q88, S88)</f>
        <v>0</v>
      </c>
      <c r="U88" s="47">
        <f ca="1">SUM(U$77, U$87, U$145, U$155)</f>
        <v>0</v>
      </c>
      <c r="V88" s="69">
        <f t="shared" ca="1" si="34"/>
        <v>0</v>
      </c>
      <c r="W88" s="47">
        <f ca="1">SUM(W$77, W$87, W$145, W$155)</f>
        <v>0</v>
      </c>
      <c r="X88" s="69">
        <f t="shared" ref="X88:X90" ca="1" si="44">SUM(L88, M88, O88, Q88, S88, U88, W88)</f>
        <v>0</v>
      </c>
      <c r="Y88" s="47">
        <f ca="1">SUM(Y$77, Y$87, Y$145, Y$155)</f>
        <v>0</v>
      </c>
      <c r="Z88" s="69">
        <f t="shared" ref="Z88:Z90" ca="1" si="45">SUM(L88, M88, O88, Q88, S88, U88, W88, Y88)</f>
        <v>0</v>
      </c>
      <c r="AA88" s="47">
        <f ca="1">SUM(AA$77, AA$87, AA$145, AA$155)</f>
        <v>0</v>
      </c>
      <c r="AB88" s="69">
        <f t="shared" ca="1" si="35"/>
        <v>0</v>
      </c>
      <c r="AC88" s="69">
        <f t="shared" ref="AC88:AC90" ca="1" si="46">SUM(L88, M88, O88, Q88, S88, U88, W88, Y88, AA88)</f>
        <v>0</v>
      </c>
      <c r="AD88" s="47">
        <f ca="1">SUM(AD$77, AD$87, AD$145, AD$155)</f>
        <v>0</v>
      </c>
      <c r="AE88" s="69">
        <f t="shared" ref="AE88:AE90" ca="1" si="47">SUM(L88, M88, O88, Q88, S88, U88, W88, Y88, AA88, AD88)</f>
        <v>0</v>
      </c>
      <c r="AF88" s="47">
        <f ca="1">SUM(AF$77, AF$87, AF$145, AF$155)</f>
        <v>0</v>
      </c>
      <c r="AG88" s="69">
        <f t="shared" ref="AG88:AG90" ca="1" si="48">SUM(L88, M88, O88, Q88, S88, U88, W88, Y88, AA88, AD88, AF88)</f>
        <v>0</v>
      </c>
      <c r="AH88" s="47">
        <f ca="1">SUM(AH$77, AH$87, AH$145, AH$155)</f>
        <v>0</v>
      </c>
      <c r="AI88" s="73">
        <f t="shared" ca="1" si="36"/>
        <v>0</v>
      </c>
    </row>
    <row r="89" spans="1:35" x14ac:dyDescent="0.2">
      <c r="A89" s="312"/>
      <c r="B89" s="347"/>
      <c r="C89" s="49" t="s">
        <v>33</v>
      </c>
      <c r="D89" s="341"/>
      <c r="I89" s="82">
        <f t="shared" ca="1" si="37"/>
        <v>0</v>
      </c>
      <c r="J89" s="69">
        <f t="shared" ca="1" si="38"/>
        <v>0</v>
      </c>
      <c r="K89" s="69">
        <f t="shared" ca="1" si="39"/>
        <v>0</v>
      </c>
      <c r="L89" s="47">
        <f ca="1">SUM(L$78, L$88, L$146, L$156)</f>
        <v>0</v>
      </c>
      <c r="M89" s="47">
        <f ca="1">SUM(M$78, M$88, M$146, M$156)</f>
        <v>0</v>
      </c>
      <c r="N89" s="69">
        <f t="shared" ca="1" si="40"/>
        <v>0</v>
      </c>
      <c r="O89" s="47">
        <f ca="1">SUM(O$78, O$88, O$146, O$156)</f>
        <v>0</v>
      </c>
      <c r="P89" s="69">
        <f t="shared" ca="1" si="41"/>
        <v>0</v>
      </c>
      <c r="Q89" s="47">
        <f ca="1">SUM(Q$78, Q$88, Q$146, Q$156)</f>
        <v>0</v>
      </c>
      <c r="R89" s="69">
        <f t="shared" ca="1" si="42"/>
        <v>0</v>
      </c>
      <c r="S89" s="47">
        <f ca="1">SUM(S$78, S$88, S$146, S$156)</f>
        <v>0</v>
      </c>
      <c r="T89" s="69">
        <f t="shared" ca="1" si="43"/>
        <v>0</v>
      </c>
      <c r="U89" s="47">
        <f ca="1">SUM(U$78, U$88, U$146, U$156)</f>
        <v>0</v>
      </c>
      <c r="V89" s="69">
        <f t="shared" ca="1" si="34"/>
        <v>0</v>
      </c>
      <c r="W89" s="47">
        <f ca="1">SUM(W$78, W$88, W$146, W$156)</f>
        <v>0</v>
      </c>
      <c r="X89" s="69">
        <f t="shared" ca="1" si="44"/>
        <v>0</v>
      </c>
      <c r="Y89" s="47">
        <f ca="1">SUM(Y$78, Y$88, Y$146, Y$156)</f>
        <v>0</v>
      </c>
      <c r="Z89" s="69">
        <f t="shared" ca="1" si="45"/>
        <v>0</v>
      </c>
      <c r="AA89" s="47">
        <f ca="1">SUM(AA$78, AA$88, AA$146, AA$156)</f>
        <v>0</v>
      </c>
      <c r="AB89" s="69">
        <f t="shared" ca="1" si="35"/>
        <v>0</v>
      </c>
      <c r="AC89" s="69">
        <f t="shared" ca="1" si="46"/>
        <v>0</v>
      </c>
      <c r="AD89" s="47">
        <f ca="1">SUM(AD$78, AD$88, AD$146, AD$156)</f>
        <v>0</v>
      </c>
      <c r="AE89" s="69">
        <f t="shared" ca="1" si="47"/>
        <v>0</v>
      </c>
      <c r="AF89" s="47">
        <f ca="1">SUM(AF$78, AF$88, AF$146, AF$156)</f>
        <v>0</v>
      </c>
      <c r="AG89" s="69">
        <f t="shared" ca="1" si="48"/>
        <v>0</v>
      </c>
      <c r="AH89" s="47">
        <f ca="1">SUM(AH$78, AH$88, AH$146, AH$156)</f>
        <v>0</v>
      </c>
      <c r="AI89" s="73">
        <f t="shared" ca="1" si="36"/>
        <v>0</v>
      </c>
    </row>
    <row r="90" spans="1:35" ht="13.5" thickBot="1" x14ac:dyDescent="0.25">
      <c r="A90" s="313"/>
      <c r="B90" s="348"/>
      <c r="C90" s="51" t="s">
        <v>27</v>
      </c>
      <c r="D90" s="342"/>
      <c r="I90" s="83">
        <f t="shared" ca="1" si="37"/>
        <v>0</v>
      </c>
      <c r="J90" s="70">
        <f t="shared" ca="1" si="38"/>
        <v>0</v>
      </c>
      <c r="K90" s="70">
        <f t="shared" ca="1" si="39"/>
        <v>0</v>
      </c>
      <c r="L90" s="47">
        <f ca="1">SUM(L$79, L$89, L$147, L$157)</f>
        <v>0</v>
      </c>
      <c r="M90" s="47">
        <f ca="1">SUM(M$79, M$89, M$147, M$157)</f>
        <v>0</v>
      </c>
      <c r="N90" s="70">
        <f t="shared" ca="1" si="40"/>
        <v>0</v>
      </c>
      <c r="O90" s="47">
        <f ca="1">SUM(O$79, O$89, O$147, O$157)</f>
        <v>0</v>
      </c>
      <c r="P90" s="70">
        <f t="shared" ca="1" si="41"/>
        <v>0</v>
      </c>
      <c r="Q90" s="47">
        <f ca="1">SUM(Q$79, Q$89, Q$147, Q$157)</f>
        <v>0</v>
      </c>
      <c r="R90" s="70">
        <f t="shared" ca="1" si="42"/>
        <v>0</v>
      </c>
      <c r="S90" s="47">
        <f ca="1">SUM(S$79, S$89, S$147, S$157)</f>
        <v>0</v>
      </c>
      <c r="T90" s="70">
        <f t="shared" ca="1" si="43"/>
        <v>0</v>
      </c>
      <c r="U90" s="47">
        <f ca="1">SUM(U$79, U$89, U$147, U$157)</f>
        <v>0</v>
      </c>
      <c r="V90" s="70">
        <f t="shared" ca="1" si="34"/>
        <v>0</v>
      </c>
      <c r="W90" s="47">
        <f ca="1">SUM(W$79, W$89, W$147, W$157)</f>
        <v>0</v>
      </c>
      <c r="X90" s="70">
        <f t="shared" ca="1" si="44"/>
        <v>0</v>
      </c>
      <c r="Y90" s="47">
        <f ca="1">SUM(Y$79, Y$89, Y$147, Y$157)</f>
        <v>0</v>
      </c>
      <c r="Z90" s="70">
        <f t="shared" ca="1" si="45"/>
        <v>0</v>
      </c>
      <c r="AA90" s="47">
        <f ca="1">SUM(AA$79, AA$89, AA$147, AA$157)</f>
        <v>0</v>
      </c>
      <c r="AB90" s="70">
        <f t="shared" ca="1" si="35"/>
        <v>0</v>
      </c>
      <c r="AC90" s="70">
        <f t="shared" ca="1" si="46"/>
        <v>0</v>
      </c>
      <c r="AD90" s="47">
        <f ca="1">SUM(AD$79, AD$89, AD$147, AD$157)</f>
        <v>0</v>
      </c>
      <c r="AE90" s="70">
        <f t="shared" ca="1" si="47"/>
        <v>0</v>
      </c>
      <c r="AF90" s="47">
        <f ca="1">SUM(AF$79, AF$89, AF$147, AF$157)</f>
        <v>0</v>
      </c>
      <c r="AG90" s="70">
        <f t="shared" ca="1" si="48"/>
        <v>0</v>
      </c>
      <c r="AH90" s="47">
        <f ca="1">SUM(AH$79, AH$89, AH$147, AH$157)</f>
        <v>0</v>
      </c>
      <c r="AI90" s="74">
        <f t="shared" ca="1" si="36"/>
        <v>0</v>
      </c>
    </row>
    <row r="91" spans="1:35" ht="13.5" thickBot="1" x14ac:dyDescent="0.25">
      <c r="A91" s="349" t="s">
        <v>73</v>
      </c>
      <c r="B91" s="346" t="s">
        <v>29</v>
      </c>
      <c r="C91" s="54" t="s">
        <v>30</v>
      </c>
      <c r="D91" s="340" t="s">
        <v>31</v>
      </c>
      <c r="I91" s="80">
        <f>SUM(L91, M91, O91, Q91, S91, U91, W91, Y91, AA91, AD91, AF91, AH91)/12</f>
        <v>0</v>
      </c>
      <c r="J91" s="67">
        <f>SUM(L91, M91, O91, Q91, S91, U91)/6</f>
        <v>0</v>
      </c>
      <c r="K91" s="67">
        <f>SUM(W91, Y91, AA91, AD91, AF91, AH91)/6</f>
        <v>0</v>
      </c>
      <c r="L91" s="67">
        <f>SUM(L92:L95)</f>
        <v>0</v>
      </c>
      <c r="M91" s="67">
        <f>SUM(M92:M95)</f>
        <v>0</v>
      </c>
      <c r="N91" s="67">
        <f>SUM(L91, M91)/2</f>
        <v>0</v>
      </c>
      <c r="O91" s="67">
        <f t="shared" ref="O91" si="49">SUM(O92:O95)</f>
        <v>0</v>
      </c>
      <c r="P91" s="67">
        <f>SUM(L91, M91, O91)/3</f>
        <v>0</v>
      </c>
      <c r="Q91" s="67">
        <f t="shared" ref="Q91" si="50">SUM(Q92:Q95)</f>
        <v>0</v>
      </c>
      <c r="R91" s="67">
        <f>SUM(L91, M91, O91, Q91)/4</f>
        <v>0</v>
      </c>
      <c r="S91" s="67">
        <f>SUM(S92:S95)</f>
        <v>0</v>
      </c>
      <c r="T91" s="67">
        <f>SUM(L91, M91, O91, Q91, S91)/5</f>
        <v>0</v>
      </c>
      <c r="U91" s="67">
        <f t="shared" ref="U91" si="51">SUM(U92:U95)</f>
        <v>0</v>
      </c>
      <c r="V91" s="67">
        <f>SUM(Q91, S91, U91)/3</f>
        <v>0</v>
      </c>
      <c r="W91" s="67">
        <f t="shared" ref="W91" si="52">SUM(W92:W95)</f>
        <v>0</v>
      </c>
      <c r="X91" s="67">
        <f>SUM(L91, M91, O91, Q91, S91, U91, W91)/7</f>
        <v>0</v>
      </c>
      <c r="Y91" s="67">
        <f t="shared" ref="Y91" si="53">SUM(Y92:Y95)</f>
        <v>0</v>
      </c>
      <c r="Z91" s="67">
        <f>SUM(L91, M91, O91, Q91, S91, U91, W91, Y91)/8</f>
        <v>0</v>
      </c>
      <c r="AA91" s="67">
        <f t="shared" ref="AA91" si="54">SUM(AA92:AA95)</f>
        <v>0</v>
      </c>
      <c r="AB91" s="67">
        <f>SUM(W91, Y91, AA91)/3</f>
        <v>0</v>
      </c>
      <c r="AC91" s="67">
        <f>SUM(L91, M91, O91, Q91, S91, U91, W91, Y91, AA91)/9</f>
        <v>0</v>
      </c>
      <c r="AD91" s="67">
        <f t="shared" ref="AD91" si="55">SUM(AD92:AD95)</f>
        <v>0</v>
      </c>
      <c r="AE91" s="67">
        <f>SUM(L91, M91, O91, Q91, S91, U91, W91, Y91, AA91, AD91)/10</f>
        <v>0</v>
      </c>
      <c r="AF91" s="67">
        <f t="shared" ref="AF91" si="56">SUM(AF92:AF95)</f>
        <v>0</v>
      </c>
      <c r="AG91" s="67">
        <f>SUM(L91, M91, O91, Q91, S91, U91, W91, Y91, AA91, AD91, AF91)/11</f>
        <v>0</v>
      </c>
      <c r="AH91" s="67">
        <f t="shared" ref="AH91" si="57">SUM(AH92:AH95)</f>
        <v>0</v>
      </c>
      <c r="AI91" s="71">
        <f>SUM(AD91, AF91, AH91)/3</f>
        <v>0</v>
      </c>
    </row>
    <row r="92" spans="1:35" ht="13.5" thickTop="1" x14ac:dyDescent="0.2">
      <c r="A92" s="344"/>
      <c r="B92" s="347"/>
      <c r="C92" s="46" t="s">
        <v>26</v>
      </c>
      <c r="D92" s="341"/>
      <c r="I92" s="81">
        <f t="shared" ref="I92:I95" si="58">SUM(L92, M92, O92, Q92, S92, U92, W92, Y92, AA92, AD92, AF92, AH92)/12</f>
        <v>0</v>
      </c>
      <c r="J92" s="68">
        <f t="shared" ref="J92:J95" si="59">SUM(L92, M92, O92, Q92, S92, U92)/6</f>
        <v>0</v>
      </c>
      <c r="K92" s="68">
        <f t="shared" ref="K92:K95" si="60">SUM(W92, Y92, AA92, AD92, AF92, AH92)/6</f>
        <v>0</v>
      </c>
      <c r="L92" s="47">
        <f>SUM(L$51, L$61, L$119, L$129)</f>
        <v>0</v>
      </c>
      <c r="M92" s="47">
        <f>SUM(M$51, M$61, M$119, M$129)</f>
        <v>0</v>
      </c>
      <c r="N92" s="68">
        <f t="shared" ref="N92:N95" si="61">SUM(L92, M92)/2</f>
        <v>0</v>
      </c>
      <c r="O92" s="47">
        <f>SUM(O$51, O$61, O$119, O$129)</f>
        <v>0</v>
      </c>
      <c r="P92" s="68">
        <f t="shared" ref="P92:P95" si="62">SUM(L92, M92, O92)/3</f>
        <v>0</v>
      </c>
      <c r="Q92" s="47">
        <f>SUM(Q$51, Q$61, Q$119, Q$129)</f>
        <v>0</v>
      </c>
      <c r="R92" s="68">
        <f t="shared" ref="R92:R95" si="63">SUM(L92, M92, O92, Q92)/4</f>
        <v>0</v>
      </c>
      <c r="S92" s="47">
        <f>SUM(S$51, S$61, S$119, S$129)</f>
        <v>0</v>
      </c>
      <c r="T92" s="68">
        <f t="shared" ref="T92:T95" si="64">SUM(L92, M92, O92, Q92, S92)/5</f>
        <v>0</v>
      </c>
      <c r="U92" s="47">
        <f>SUM(U$51, U$61, U$119, U$129)</f>
        <v>0</v>
      </c>
      <c r="V92" s="68">
        <f t="shared" ref="V92:V95" si="65">SUM(Q92, S92, U92)/3</f>
        <v>0</v>
      </c>
      <c r="W92" s="47">
        <f>SUM(W$51, W$61, W$119, W$129)</f>
        <v>0</v>
      </c>
      <c r="X92" s="68">
        <f t="shared" ref="X92:X95" si="66">SUM(L92, M92, O92, Q92, S92, U92, W92)/7</f>
        <v>0</v>
      </c>
      <c r="Y92" s="47">
        <f>SUM(Y$51, Y$61, Y$119, Y$129)</f>
        <v>0</v>
      </c>
      <c r="Z92" s="68">
        <f t="shared" ref="Z92:Z95" si="67">SUM(L92, M92, O92, Q92, S92, U92, W92, Y92)/8</f>
        <v>0</v>
      </c>
      <c r="AA92" s="47">
        <f>SUM(AA$51, AA$61, AA$119, AA$129)</f>
        <v>0</v>
      </c>
      <c r="AB92" s="68">
        <f t="shared" ref="AB92:AB95" si="68">SUM(W92, Y92, AA92)/3</f>
        <v>0</v>
      </c>
      <c r="AC92" s="68">
        <f t="shared" ref="AC92:AC95" si="69">SUM(L92, M92, O92, Q92, S92, U92, W92, Y92, AA92)/9</f>
        <v>0</v>
      </c>
      <c r="AD92" s="47">
        <f>SUM(AD$51, AD$61, AD$119, AD$129)</f>
        <v>0</v>
      </c>
      <c r="AE92" s="68">
        <f t="shared" ref="AE92:AE95" si="70">SUM(L92, M92, O92, Q92, S92, U92, W92, Y92, AA92, AD92)/10</f>
        <v>0</v>
      </c>
      <c r="AF92" s="47">
        <f>SUM(AF$51, AF$61, AF$119, AF$129)</f>
        <v>0</v>
      </c>
      <c r="AG92" s="68">
        <f t="shared" ref="AG92:AG95" si="71">SUM(L92, M92, O92, Q92, S92, U92, W92, Y92, AA92, AD92, AF92)/11</f>
        <v>0</v>
      </c>
      <c r="AH92" s="47">
        <f>SUM(AH$51, AH$61, AH$119, AH$129)</f>
        <v>0</v>
      </c>
      <c r="AI92" s="72">
        <f t="shared" ref="AI92:AI95" si="72">SUM(AD92, AF92, AH92)/3</f>
        <v>0</v>
      </c>
    </row>
    <row r="93" spans="1:35" x14ac:dyDescent="0.2">
      <c r="A93" s="344"/>
      <c r="B93" s="347"/>
      <c r="C93" s="49" t="s">
        <v>32</v>
      </c>
      <c r="D93" s="341"/>
      <c r="I93" s="82">
        <f t="shared" si="58"/>
        <v>0</v>
      </c>
      <c r="J93" s="69">
        <f t="shared" si="59"/>
        <v>0</v>
      </c>
      <c r="K93" s="69">
        <f t="shared" si="60"/>
        <v>0</v>
      </c>
      <c r="L93" s="47">
        <f>SUM(L$52, L$62, L$120, L$130)</f>
        <v>0</v>
      </c>
      <c r="M93" s="47">
        <f>SUM(M$52, M$62, M$120, M$130)</f>
        <v>0</v>
      </c>
      <c r="N93" s="69">
        <f t="shared" si="61"/>
        <v>0</v>
      </c>
      <c r="O93" s="47">
        <f>SUM(O$52, O$62, O$120, O$130)</f>
        <v>0</v>
      </c>
      <c r="P93" s="69">
        <f t="shared" si="62"/>
        <v>0</v>
      </c>
      <c r="Q93" s="47">
        <f>SUM(Q$52, Q$62, Q$120, Q$130)</f>
        <v>0</v>
      </c>
      <c r="R93" s="69">
        <f t="shared" si="63"/>
        <v>0</v>
      </c>
      <c r="S93" s="47">
        <f>SUM(S$52, S$62, S$120, S$130)</f>
        <v>0</v>
      </c>
      <c r="T93" s="69">
        <f t="shared" si="64"/>
        <v>0</v>
      </c>
      <c r="U93" s="47">
        <f>SUM(U$52, U$62, U$120, U$130)</f>
        <v>0</v>
      </c>
      <c r="V93" s="69">
        <f t="shared" si="65"/>
        <v>0</v>
      </c>
      <c r="W93" s="47">
        <f>SUM(W$52, W$62, W$120, W$130)</f>
        <v>0</v>
      </c>
      <c r="X93" s="69">
        <f t="shared" si="66"/>
        <v>0</v>
      </c>
      <c r="Y93" s="47">
        <f>SUM(Y$52, Y$62, Y$120, Y$130)</f>
        <v>0</v>
      </c>
      <c r="Z93" s="69">
        <f t="shared" si="67"/>
        <v>0</v>
      </c>
      <c r="AA93" s="47">
        <f>SUM(AA$52, AA$62, AA$120, AA$130)</f>
        <v>0</v>
      </c>
      <c r="AB93" s="69">
        <f t="shared" si="68"/>
        <v>0</v>
      </c>
      <c r="AC93" s="69">
        <f t="shared" si="69"/>
        <v>0</v>
      </c>
      <c r="AD93" s="47">
        <f>SUM(AD$52, AD$62, AD$120, AD$130)</f>
        <v>0</v>
      </c>
      <c r="AE93" s="69">
        <f t="shared" si="70"/>
        <v>0</v>
      </c>
      <c r="AF93" s="47">
        <f>SUM(AF$52, AF$62, AF$120, AF$130)</f>
        <v>0</v>
      </c>
      <c r="AG93" s="69">
        <f t="shared" si="71"/>
        <v>0</v>
      </c>
      <c r="AH93" s="47">
        <f>SUM(AH$52, AH$62, AH$120, AH$130)</f>
        <v>0</v>
      </c>
      <c r="AI93" s="73">
        <f t="shared" si="72"/>
        <v>0</v>
      </c>
    </row>
    <row r="94" spans="1:35" x14ac:dyDescent="0.2">
      <c r="A94" s="344"/>
      <c r="B94" s="347"/>
      <c r="C94" s="49" t="s">
        <v>33</v>
      </c>
      <c r="D94" s="341"/>
      <c r="I94" s="82">
        <f t="shared" si="58"/>
        <v>0</v>
      </c>
      <c r="J94" s="69">
        <f t="shared" si="59"/>
        <v>0</v>
      </c>
      <c r="K94" s="69">
        <f t="shared" si="60"/>
        <v>0</v>
      </c>
      <c r="L94" s="47">
        <f>SUM(L$53, L$63, L$121, L$131)</f>
        <v>0</v>
      </c>
      <c r="M94" s="47">
        <f>SUM(M$53, M$63, M$121, M$131)</f>
        <v>0</v>
      </c>
      <c r="N94" s="69">
        <f t="shared" si="61"/>
        <v>0</v>
      </c>
      <c r="O94" s="47">
        <f>SUM(O$53, O$63, O$121, O$131)</f>
        <v>0</v>
      </c>
      <c r="P94" s="69">
        <f t="shared" si="62"/>
        <v>0</v>
      </c>
      <c r="Q94" s="47">
        <f>SUM(Q$53, Q$63, Q$121, Q$131)</f>
        <v>0</v>
      </c>
      <c r="R94" s="69">
        <f t="shared" si="63"/>
        <v>0</v>
      </c>
      <c r="S94" s="47">
        <f>SUM(S$53, S$63, S$121, S$131)</f>
        <v>0</v>
      </c>
      <c r="T94" s="69">
        <f t="shared" si="64"/>
        <v>0</v>
      </c>
      <c r="U94" s="47">
        <f>SUM(U$53, U$63, U$121, U$131)</f>
        <v>0</v>
      </c>
      <c r="V94" s="69">
        <f t="shared" si="65"/>
        <v>0</v>
      </c>
      <c r="W94" s="47">
        <f>SUM(W$53, W$63, W$121, W$131)</f>
        <v>0</v>
      </c>
      <c r="X94" s="69">
        <f t="shared" si="66"/>
        <v>0</v>
      </c>
      <c r="Y94" s="47">
        <f>SUM(Y$53, Y$63, Y$121, Y$131)</f>
        <v>0</v>
      </c>
      <c r="Z94" s="69">
        <f t="shared" si="67"/>
        <v>0</v>
      </c>
      <c r="AA94" s="47">
        <f>SUM(AA$53, AA$63, AA$121, AA$131)</f>
        <v>0</v>
      </c>
      <c r="AB94" s="69">
        <f t="shared" si="68"/>
        <v>0</v>
      </c>
      <c r="AC94" s="69">
        <f t="shared" si="69"/>
        <v>0</v>
      </c>
      <c r="AD94" s="47">
        <f>SUM(AD$53, AD$63, AD$121, AD$131)</f>
        <v>0</v>
      </c>
      <c r="AE94" s="69">
        <f t="shared" si="70"/>
        <v>0</v>
      </c>
      <c r="AF94" s="47">
        <f>SUM(AF$53, AF$63, AF$121, AF$131)</f>
        <v>0</v>
      </c>
      <c r="AG94" s="69">
        <f t="shared" si="71"/>
        <v>0</v>
      </c>
      <c r="AH94" s="47">
        <f>SUM(AH$53, AH$63, AH$121, AH$131)</f>
        <v>0</v>
      </c>
      <c r="AI94" s="73">
        <f t="shared" si="72"/>
        <v>0</v>
      </c>
    </row>
    <row r="95" spans="1:35" ht="13.5" thickBot="1" x14ac:dyDescent="0.25">
      <c r="A95" s="344"/>
      <c r="B95" s="348"/>
      <c r="C95" s="51" t="s">
        <v>27</v>
      </c>
      <c r="D95" s="342"/>
      <c r="I95" s="83">
        <f t="shared" si="58"/>
        <v>0</v>
      </c>
      <c r="J95" s="70">
        <f t="shared" si="59"/>
        <v>0</v>
      </c>
      <c r="K95" s="70">
        <f t="shared" si="60"/>
        <v>0</v>
      </c>
      <c r="L95" s="47">
        <f>SUM(L$54, L$64, L$122, L$132)</f>
        <v>0</v>
      </c>
      <c r="M95" s="47">
        <f>SUM(M$54, M$64, M$122, M$132)</f>
        <v>0</v>
      </c>
      <c r="N95" s="70">
        <f t="shared" si="61"/>
        <v>0</v>
      </c>
      <c r="O95" s="47">
        <f>SUM(O$54, O$64, O$122, O$132)</f>
        <v>0</v>
      </c>
      <c r="P95" s="70">
        <f t="shared" si="62"/>
        <v>0</v>
      </c>
      <c r="Q95" s="47">
        <f>SUM(Q$54, Q$64, Q$122, Q$132)</f>
        <v>0</v>
      </c>
      <c r="R95" s="70">
        <f t="shared" si="63"/>
        <v>0</v>
      </c>
      <c r="S95" s="47">
        <f>SUM(S$54, S$64, S$122, S$132)</f>
        <v>0</v>
      </c>
      <c r="T95" s="70">
        <f t="shared" si="64"/>
        <v>0</v>
      </c>
      <c r="U95" s="47">
        <f>SUM(U$54, U$64, U$122, U$132)</f>
        <v>0</v>
      </c>
      <c r="V95" s="70">
        <f t="shared" si="65"/>
        <v>0</v>
      </c>
      <c r="W95" s="47">
        <f>SUM(W$54, W$64, W$122, W$132)</f>
        <v>0</v>
      </c>
      <c r="X95" s="70">
        <f t="shared" si="66"/>
        <v>0</v>
      </c>
      <c r="Y95" s="47">
        <f>SUM(Y$54, Y$64, Y$122, Y$132)</f>
        <v>0</v>
      </c>
      <c r="Z95" s="70">
        <f t="shared" si="67"/>
        <v>0</v>
      </c>
      <c r="AA95" s="47">
        <f>SUM(AA$54, AA$64, AA$122, AA$132)</f>
        <v>0</v>
      </c>
      <c r="AB95" s="70">
        <f t="shared" si="68"/>
        <v>0</v>
      </c>
      <c r="AC95" s="70">
        <f t="shared" si="69"/>
        <v>0</v>
      </c>
      <c r="AD95" s="47">
        <f>SUM(AD$54, AD$64, AD$122, AD$132)</f>
        <v>0</v>
      </c>
      <c r="AE95" s="70">
        <f t="shared" si="70"/>
        <v>0</v>
      </c>
      <c r="AF95" s="47">
        <f>SUM(AF$54, AF$64, AF$122, AF$132)</f>
        <v>0</v>
      </c>
      <c r="AG95" s="70">
        <f t="shared" si="71"/>
        <v>0</v>
      </c>
      <c r="AH95" s="47">
        <f>SUM(AH$54, AH$64, AH$122, AH$132)</f>
        <v>0</v>
      </c>
      <c r="AI95" s="74">
        <f t="shared" si="72"/>
        <v>0</v>
      </c>
    </row>
    <row r="96" spans="1:35" ht="13.5" thickBot="1" x14ac:dyDescent="0.25">
      <c r="A96" s="344"/>
      <c r="B96" s="346" t="s">
        <v>34</v>
      </c>
      <c r="C96" s="54" t="s">
        <v>30</v>
      </c>
      <c r="D96" s="340" t="s">
        <v>35</v>
      </c>
      <c r="I96" s="80">
        <f>SUM(L96, M96, O96, Q96, S96, U96, W96, Y96, AA96, AD96, AF96, AH96)</f>
        <v>0</v>
      </c>
      <c r="J96" s="67">
        <f>SUM(L96, M96, O96, Q96, S96, U96)</f>
        <v>0</v>
      </c>
      <c r="K96" s="67">
        <f>SUM(W96, Y96, AA96, AD96, AF96, AH96)</f>
        <v>0</v>
      </c>
      <c r="L96" s="67">
        <f>SUM(L97:L100)</f>
        <v>0</v>
      </c>
      <c r="M96" s="67">
        <f t="shared" ref="M96" si="73">SUM(M97:M100)</f>
        <v>0</v>
      </c>
      <c r="N96" s="67">
        <f>SUM(L96, M96)</f>
        <v>0</v>
      </c>
      <c r="O96" s="67">
        <f t="shared" ref="O96" si="74">SUM(O97:O100)</f>
        <v>0</v>
      </c>
      <c r="P96" s="67">
        <f>SUM(L96, M96, O96)</f>
        <v>0</v>
      </c>
      <c r="Q96" s="67">
        <f t="shared" ref="Q96" si="75">SUM(Q97:Q100)</f>
        <v>0</v>
      </c>
      <c r="R96" s="67">
        <f>SUM(L96, M96, O96, Q96)</f>
        <v>0</v>
      </c>
      <c r="S96" s="67">
        <f t="shared" ref="S96" si="76">SUM(S97:S100)</f>
        <v>0</v>
      </c>
      <c r="T96" s="67">
        <f>SUM(L96, M96, O96, Q96, S96)</f>
        <v>0</v>
      </c>
      <c r="U96" s="67">
        <f>SUM(U97:U100)</f>
        <v>0</v>
      </c>
      <c r="V96" s="67">
        <f>SUM(Q96, S96, U96)</f>
        <v>0</v>
      </c>
      <c r="W96" s="67">
        <f t="shared" ref="W96" si="77">SUM(W97:W100)</f>
        <v>0</v>
      </c>
      <c r="X96" s="67">
        <f>SUM(L96, M96, O96, Q96, S96, U96, W96)</f>
        <v>0</v>
      </c>
      <c r="Y96" s="67">
        <f t="shared" ref="Y96" si="78">SUM(Y97:Y100)</f>
        <v>0</v>
      </c>
      <c r="Z96" s="67">
        <f>SUM(L96, M96, O96, Q96, S96, U96, W96, Y96)</f>
        <v>0</v>
      </c>
      <c r="AA96" s="67">
        <f t="shared" ref="AA96" si="79">SUM(AA97:AA100)</f>
        <v>0</v>
      </c>
      <c r="AB96" s="67">
        <f>SUM(W96, Y96, AA96)</f>
        <v>0</v>
      </c>
      <c r="AC96" s="67">
        <f>SUM(L96, M96, O96, Q96, S96, U96, W96, Y96, AA96)</f>
        <v>0</v>
      </c>
      <c r="AD96" s="67">
        <f t="shared" ref="AD96" si="80">SUM(AD97:AD100)</f>
        <v>0</v>
      </c>
      <c r="AE96" s="67">
        <f>SUM(L96, M96, O96, Q96, S96, U96, W96, Y96, AA96, AD96)</f>
        <v>0</v>
      </c>
      <c r="AF96" s="67">
        <f t="shared" ref="AF96" si="81">SUM(AF97:AF100)</f>
        <v>0</v>
      </c>
      <c r="AG96" s="67">
        <f>SUM(L96, M96, O96, Q96, S96, U96, W96, Y96, AA96, AD96, AF96)</f>
        <v>0</v>
      </c>
      <c r="AH96" s="67">
        <f t="shared" ref="AH96" si="82">SUM(AH97:AH100)</f>
        <v>0</v>
      </c>
      <c r="AI96" s="71">
        <f>SUM(AD96, AF96, AH96)</f>
        <v>0</v>
      </c>
    </row>
    <row r="97" spans="1:35" ht="13.5" thickTop="1" x14ac:dyDescent="0.2">
      <c r="A97" s="344"/>
      <c r="B97" s="347"/>
      <c r="C97" s="46" t="s">
        <v>26</v>
      </c>
      <c r="D97" s="341"/>
      <c r="I97" s="81">
        <f t="shared" ref="I97:I100" si="83">SUM(L97, M97, O97, Q97, S97, U97, W97, Y97, AA97, AD97, AF97, AH97)</f>
        <v>0</v>
      </c>
      <c r="J97" s="68">
        <f t="shared" ref="J97:J100" si="84">SUM(L97, M97, O97, Q97, S97, U97)</f>
        <v>0</v>
      </c>
      <c r="K97" s="68">
        <f t="shared" ref="K97:K100" si="85">SUM(W97, Y97, AA97, AD97, AF97, AH97)</f>
        <v>0</v>
      </c>
      <c r="L97" s="47">
        <f>SUM(L$56, L$66, L$124, L$134)</f>
        <v>0</v>
      </c>
      <c r="M97" s="47">
        <f>SUM(M$56, M$66, M$124, M$134)</f>
        <v>0</v>
      </c>
      <c r="N97" s="68">
        <f t="shared" ref="N97:N100" si="86">SUM(L97, M97)</f>
        <v>0</v>
      </c>
      <c r="O97" s="47">
        <f>SUM(O$56, O$66, O$124, O$134)</f>
        <v>0</v>
      </c>
      <c r="P97" s="68">
        <f t="shared" ref="P97:P100" si="87">SUM(L97, M97, O97)</f>
        <v>0</v>
      </c>
      <c r="Q97" s="47">
        <f>SUM(Q$56, Q$66, Q$124, Q$134)</f>
        <v>0</v>
      </c>
      <c r="R97" s="68">
        <f t="shared" ref="R97:R100" si="88">SUM(L97, M97, O97, Q97)</f>
        <v>0</v>
      </c>
      <c r="S97" s="47">
        <f>SUM(S$56, S$66, S$124, S$134)</f>
        <v>0</v>
      </c>
      <c r="T97" s="68">
        <f t="shared" ref="T97:T100" si="89">SUM(L97, M97, O97, Q97, S97)</f>
        <v>0</v>
      </c>
      <c r="U97" s="47">
        <f>SUM(U$56, U$66, U$124, U$134)</f>
        <v>0</v>
      </c>
      <c r="V97" s="68">
        <f t="shared" ref="V97:V100" si="90">SUM(Q97, S97, U97)</f>
        <v>0</v>
      </c>
      <c r="W97" s="47">
        <f>SUM(W$56, W$66, W$124, W$134)</f>
        <v>0</v>
      </c>
      <c r="X97" s="68">
        <f t="shared" ref="X97:X100" si="91">SUM(L97, M97, O97, Q97, S97, U97, W97)</f>
        <v>0</v>
      </c>
      <c r="Y97" s="47">
        <f>SUM(Y$56, Y$66, Y$124, Y$134)</f>
        <v>0</v>
      </c>
      <c r="Z97" s="68">
        <f t="shared" ref="Z97:Z100" si="92">SUM(L97, M97, O97, Q97, S97, U97, W97, Y97)</f>
        <v>0</v>
      </c>
      <c r="AA97" s="47">
        <f>SUM(AA$56, AA$66, AA$124, AA$134)</f>
        <v>0</v>
      </c>
      <c r="AB97" s="68">
        <f t="shared" ref="AB97:AB100" si="93">SUM(W97, Y97, AA97)</f>
        <v>0</v>
      </c>
      <c r="AC97" s="68">
        <f t="shared" ref="AC97:AC100" si="94">SUM(L97, M97, O97, Q97, S97, U97, W97, Y97, AA97)</f>
        <v>0</v>
      </c>
      <c r="AD97" s="47">
        <f>SUM(AD$56, AD$66, AD$124, AD$134)</f>
        <v>0</v>
      </c>
      <c r="AE97" s="68">
        <f t="shared" ref="AE97:AE100" si="95">SUM(L97, M97, O97, Q97, S97, U97, W97, Y97, AA97, AD97)</f>
        <v>0</v>
      </c>
      <c r="AF97" s="47">
        <f>SUM(AF$56, AF$66, AF$124, AF$134)</f>
        <v>0</v>
      </c>
      <c r="AG97" s="68">
        <f t="shared" ref="AG97:AG100" si="96">SUM(L97, M97, O97, Q97, S97, U97, W97, Y97, AA97, AD97, AF97)</f>
        <v>0</v>
      </c>
      <c r="AH97" s="47">
        <f>SUM(AH$56, AH$66, AH$124, AH$134)</f>
        <v>0</v>
      </c>
      <c r="AI97" s="72">
        <f t="shared" ref="AI97:AI100" si="97">SUM(AD97, AF97, AH97)</f>
        <v>0</v>
      </c>
    </row>
    <row r="98" spans="1:35" x14ac:dyDescent="0.2">
      <c r="A98" s="344"/>
      <c r="B98" s="347"/>
      <c r="C98" s="49" t="s">
        <v>32</v>
      </c>
      <c r="D98" s="341"/>
      <c r="I98" s="82">
        <f t="shared" si="83"/>
        <v>0</v>
      </c>
      <c r="J98" s="69">
        <f t="shared" si="84"/>
        <v>0</v>
      </c>
      <c r="K98" s="69">
        <f t="shared" si="85"/>
        <v>0</v>
      </c>
      <c r="L98" s="47">
        <f>SUM(L$57, L$67, L$125, L$135)</f>
        <v>0</v>
      </c>
      <c r="M98" s="47">
        <f>SUM(M$57, M$67, M$125, M$135)</f>
        <v>0</v>
      </c>
      <c r="N98" s="69">
        <f t="shared" si="86"/>
        <v>0</v>
      </c>
      <c r="O98" s="47">
        <f>SUM(O$57, O$67, O$125, O$135)</f>
        <v>0</v>
      </c>
      <c r="P98" s="69">
        <f t="shared" si="87"/>
        <v>0</v>
      </c>
      <c r="Q98" s="47">
        <f>SUM(Q$57, Q$67, Q$125, Q$135)</f>
        <v>0</v>
      </c>
      <c r="R98" s="69">
        <f t="shared" si="88"/>
        <v>0</v>
      </c>
      <c r="S98" s="47">
        <f>SUM(S$57, S$67, S$125, S$135)</f>
        <v>0</v>
      </c>
      <c r="T98" s="69">
        <f t="shared" si="89"/>
        <v>0</v>
      </c>
      <c r="U98" s="47">
        <f>SUM(U$57, U$67, U$125, U$135)</f>
        <v>0</v>
      </c>
      <c r="V98" s="69">
        <f t="shared" si="90"/>
        <v>0</v>
      </c>
      <c r="W98" s="47">
        <f>SUM(W$57, W$67, W$125, W$135)</f>
        <v>0</v>
      </c>
      <c r="X98" s="69">
        <f t="shared" si="91"/>
        <v>0</v>
      </c>
      <c r="Y98" s="47">
        <f>SUM(Y$57, Y$67, Y$125, Y$135)</f>
        <v>0</v>
      </c>
      <c r="Z98" s="69">
        <f t="shared" si="92"/>
        <v>0</v>
      </c>
      <c r="AA98" s="47">
        <f>SUM(AA$57, AA$67, AA$125, AA$135)</f>
        <v>0</v>
      </c>
      <c r="AB98" s="69">
        <f t="shared" si="93"/>
        <v>0</v>
      </c>
      <c r="AC98" s="69">
        <f t="shared" si="94"/>
        <v>0</v>
      </c>
      <c r="AD98" s="47">
        <f>SUM(AD$57, AD$67, AD$125, AD$135)</f>
        <v>0</v>
      </c>
      <c r="AE98" s="69">
        <f t="shared" si="95"/>
        <v>0</v>
      </c>
      <c r="AF98" s="47">
        <f>SUM(AF$57, AF$67, AF$125, AF$135)</f>
        <v>0</v>
      </c>
      <c r="AG98" s="69">
        <f t="shared" si="96"/>
        <v>0</v>
      </c>
      <c r="AH98" s="47">
        <f>SUM(AH$57, AH$67, AH$125, AH$135)</f>
        <v>0</v>
      </c>
      <c r="AI98" s="73">
        <f t="shared" si="97"/>
        <v>0</v>
      </c>
    </row>
    <row r="99" spans="1:35" x14ac:dyDescent="0.2">
      <c r="A99" s="344"/>
      <c r="B99" s="347"/>
      <c r="C99" s="49" t="s">
        <v>33</v>
      </c>
      <c r="D99" s="341"/>
      <c r="I99" s="82">
        <f t="shared" si="83"/>
        <v>0</v>
      </c>
      <c r="J99" s="69">
        <f t="shared" si="84"/>
        <v>0</v>
      </c>
      <c r="K99" s="69">
        <f t="shared" si="85"/>
        <v>0</v>
      </c>
      <c r="L99" s="47">
        <f>SUM(L$58, L$68, L$126, L$136)</f>
        <v>0</v>
      </c>
      <c r="M99" s="47">
        <f>SUM(M$58, M$68, M$126, M$136)</f>
        <v>0</v>
      </c>
      <c r="N99" s="69">
        <f t="shared" si="86"/>
        <v>0</v>
      </c>
      <c r="O99" s="47">
        <f>SUM(O$58, O$68, O$126, O$136)</f>
        <v>0</v>
      </c>
      <c r="P99" s="69">
        <f t="shared" si="87"/>
        <v>0</v>
      </c>
      <c r="Q99" s="47">
        <f>SUM(Q$58, Q$68, Q$126, Q$136)</f>
        <v>0</v>
      </c>
      <c r="R99" s="69">
        <f t="shared" si="88"/>
        <v>0</v>
      </c>
      <c r="S99" s="47">
        <f>SUM(S$58, S$68, S$126, S$136)</f>
        <v>0</v>
      </c>
      <c r="T99" s="69">
        <f t="shared" si="89"/>
        <v>0</v>
      </c>
      <c r="U99" s="47">
        <f>SUM(U$58, U$68, U$126, U$136)</f>
        <v>0</v>
      </c>
      <c r="V99" s="69">
        <f t="shared" si="90"/>
        <v>0</v>
      </c>
      <c r="W99" s="47">
        <f>SUM(W$58, W$68, W$126, W$136)</f>
        <v>0</v>
      </c>
      <c r="X99" s="69">
        <f t="shared" si="91"/>
        <v>0</v>
      </c>
      <c r="Y99" s="47">
        <f>SUM(Y$58, Y$68, Y$126, Y$136)</f>
        <v>0</v>
      </c>
      <c r="Z99" s="69">
        <f t="shared" si="92"/>
        <v>0</v>
      </c>
      <c r="AA99" s="47">
        <f>SUM(AA$58, AA$68, AA$126, AA$136)</f>
        <v>0</v>
      </c>
      <c r="AB99" s="69">
        <f t="shared" si="93"/>
        <v>0</v>
      </c>
      <c r="AC99" s="69">
        <f t="shared" si="94"/>
        <v>0</v>
      </c>
      <c r="AD99" s="47">
        <f>SUM(AD$58, AD$68, AD$126, AD$136)</f>
        <v>0</v>
      </c>
      <c r="AE99" s="69">
        <f t="shared" si="95"/>
        <v>0</v>
      </c>
      <c r="AF99" s="47">
        <f>SUM(AF$58, AF$68, AF$126, AF$136)</f>
        <v>0</v>
      </c>
      <c r="AG99" s="69">
        <f t="shared" si="96"/>
        <v>0</v>
      </c>
      <c r="AH99" s="47">
        <f>SUM(AH$58, AH$68, AH$126, AH$136)</f>
        <v>0</v>
      </c>
      <c r="AI99" s="73">
        <f t="shared" si="97"/>
        <v>0</v>
      </c>
    </row>
    <row r="100" spans="1:35" ht="13.5" thickBot="1" x14ac:dyDescent="0.25">
      <c r="A100" s="345"/>
      <c r="B100" s="348"/>
      <c r="C100" s="51" t="s">
        <v>27</v>
      </c>
      <c r="D100" s="342"/>
      <c r="I100" s="83">
        <f t="shared" si="83"/>
        <v>0</v>
      </c>
      <c r="J100" s="70">
        <f t="shared" si="84"/>
        <v>0</v>
      </c>
      <c r="K100" s="70">
        <f t="shared" si="85"/>
        <v>0</v>
      </c>
      <c r="L100" s="47">
        <f>SUM(L$59, L$69, L$127, L$137)</f>
        <v>0</v>
      </c>
      <c r="M100" s="47">
        <f>SUM(M$59, M$69, M$127, M$137)</f>
        <v>0</v>
      </c>
      <c r="N100" s="70">
        <f t="shared" si="86"/>
        <v>0</v>
      </c>
      <c r="O100" s="47">
        <f>SUM(O$59, O$69, O$127, O$137)</f>
        <v>0</v>
      </c>
      <c r="P100" s="70">
        <f t="shared" si="87"/>
        <v>0</v>
      </c>
      <c r="Q100" s="47">
        <f>SUM(Q$59, Q$69, Q$127, Q$137)</f>
        <v>0</v>
      </c>
      <c r="R100" s="70">
        <f t="shared" si="88"/>
        <v>0</v>
      </c>
      <c r="S100" s="47">
        <f>SUM(S$59, S$69, S$127, S$137)</f>
        <v>0</v>
      </c>
      <c r="T100" s="70">
        <f t="shared" si="89"/>
        <v>0</v>
      </c>
      <c r="U100" s="47">
        <f>SUM(U$59, U$69, U$127, U$137)</f>
        <v>0</v>
      </c>
      <c r="V100" s="70">
        <f t="shared" si="90"/>
        <v>0</v>
      </c>
      <c r="W100" s="47">
        <f>SUM(W$59, W$69, W$127, W$137)</f>
        <v>0</v>
      </c>
      <c r="X100" s="70">
        <f t="shared" si="91"/>
        <v>0</v>
      </c>
      <c r="Y100" s="47">
        <f>SUM(Y$59, Y$69, Y$127, Y$137)</f>
        <v>0</v>
      </c>
      <c r="Z100" s="70">
        <f t="shared" si="92"/>
        <v>0</v>
      </c>
      <c r="AA100" s="47">
        <f>SUM(AA$59, AA$69, AA$127, AA$137)</f>
        <v>0</v>
      </c>
      <c r="AB100" s="70">
        <f t="shared" si="93"/>
        <v>0</v>
      </c>
      <c r="AC100" s="70">
        <f t="shared" si="94"/>
        <v>0</v>
      </c>
      <c r="AD100" s="47">
        <f>SUM(AD$59, AD$69, AD$127, AD$137)</f>
        <v>0</v>
      </c>
      <c r="AE100" s="70">
        <f t="shared" si="95"/>
        <v>0</v>
      </c>
      <c r="AF100" s="47">
        <f>SUM(AF$59, AF$69, AF$127, AF$137)</f>
        <v>0</v>
      </c>
      <c r="AG100" s="70">
        <f t="shared" si="96"/>
        <v>0</v>
      </c>
      <c r="AH100" s="47">
        <f>SUM(AH$59, AH$69, AH$127, AH$137)</f>
        <v>0</v>
      </c>
      <c r="AI100" s="74">
        <f t="shared" si="97"/>
        <v>0</v>
      </c>
    </row>
    <row r="101" spans="1:35" ht="13.5" thickBot="1" x14ac:dyDescent="0.25">
      <c r="A101" s="343" t="s">
        <v>71</v>
      </c>
      <c r="B101" s="346" t="s">
        <v>29</v>
      </c>
      <c r="C101" s="54" t="s">
        <v>30</v>
      </c>
      <c r="D101" s="340" t="s">
        <v>31</v>
      </c>
      <c r="I101" s="80">
        <f>SUM(L101, M101, O101, Q101, S101, U101, W101, Y101, AA101, AD101, AF101, AH101)/12</f>
        <v>0</v>
      </c>
      <c r="J101" s="67">
        <f>SUM(L101, M101, O101, Q101, S101, U101)/6</f>
        <v>0</v>
      </c>
      <c r="K101" s="67">
        <f>SUM(W101, Y101, AA101, AD101, AF101, AH101)/6</f>
        <v>0</v>
      </c>
      <c r="L101" s="67">
        <f>SUM(L102:L105)</f>
        <v>0</v>
      </c>
      <c r="M101" s="67">
        <f>SUM(M102:M105)</f>
        <v>0</v>
      </c>
      <c r="N101" s="67">
        <f>SUM(L101, M101)/2</f>
        <v>0</v>
      </c>
      <c r="O101" s="67">
        <f t="shared" ref="O101" si="98">SUM(O102:O105)</f>
        <v>0</v>
      </c>
      <c r="P101" s="67">
        <f>SUM(L101, M101, O101)/3</f>
        <v>0</v>
      </c>
      <c r="Q101" s="67">
        <f t="shared" ref="Q101" si="99">SUM(Q102:Q105)</f>
        <v>0</v>
      </c>
      <c r="R101" s="67">
        <f>SUM(L101, M101, O101, Q101)/4</f>
        <v>0</v>
      </c>
      <c r="S101" s="67">
        <f>SUM(S102:S105)</f>
        <v>0</v>
      </c>
      <c r="T101" s="67">
        <f>SUM(L101, M101, O101, Q101, S101)/5</f>
        <v>0</v>
      </c>
      <c r="U101" s="67">
        <f t="shared" ref="U101" si="100">SUM(U102:U105)</f>
        <v>0</v>
      </c>
      <c r="V101" s="67">
        <f>SUM(Q101, S101, U101)/3</f>
        <v>0</v>
      </c>
      <c r="W101" s="67">
        <f t="shared" ref="W101" si="101">SUM(W102:W105)</f>
        <v>0</v>
      </c>
      <c r="X101" s="67">
        <f>SUM(L101, M101, O101, Q101, S101, U101, W101)/7</f>
        <v>0</v>
      </c>
      <c r="Y101" s="67">
        <f t="shared" ref="Y101" si="102">SUM(Y102:Y105)</f>
        <v>0</v>
      </c>
      <c r="Z101" s="67">
        <f>SUM(L101, M101, O101, Q101, S101, U101, W101, Y101)/8</f>
        <v>0</v>
      </c>
      <c r="AA101" s="67">
        <f t="shared" ref="AA101" si="103">SUM(AA102:AA105)</f>
        <v>0</v>
      </c>
      <c r="AB101" s="67">
        <f>SUM(W101, Y101, AA101)/3</f>
        <v>0</v>
      </c>
      <c r="AC101" s="67">
        <f>SUM(L101, M101, O101, Q101, S101, U101, W101, Y101, AA101)/9</f>
        <v>0</v>
      </c>
      <c r="AD101" s="67">
        <f t="shared" ref="AD101" si="104">SUM(AD102:AD105)</f>
        <v>0</v>
      </c>
      <c r="AE101" s="67">
        <f>SUM(L101, M101, O101, Q101, S101, U101, W101, Y101, AA101, AD101)/10</f>
        <v>0</v>
      </c>
      <c r="AF101" s="67">
        <f t="shared" ref="AF101" si="105">SUM(AF102:AF105)</f>
        <v>0</v>
      </c>
      <c r="AG101" s="67">
        <f>SUM(L101, M101, O101, Q101, S101, U101, W101, Y101, AA101, AD101, AF101)/11</f>
        <v>0</v>
      </c>
      <c r="AH101" s="67">
        <f t="shared" ref="AH101" si="106">SUM(AH102:AH105)</f>
        <v>0</v>
      </c>
      <c r="AI101" s="71">
        <f>SUM(AD101, AF101, AH101)/3</f>
        <v>0</v>
      </c>
    </row>
    <row r="102" spans="1:35" ht="13.5" thickTop="1" x14ac:dyDescent="0.2">
      <c r="A102" s="344"/>
      <c r="B102" s="347"/>
      <c r="C102" s="46" t="s">
        <v>26</v>
      </c>
      <c r="D102" s="341"/>
      <c r="I102" s="81">
        <f t="shared" ref="I102:I105" si="107">SUM(L102, M102, O102, Q102, S102, U102, W102, Y102, AA102, AD102, AF102, AH102)/12</f>
        <v>0</v>
      </c>
      <c r="J102" s="68">
        <f t="shared" ref="J102:J105" si="108">SUM(L102, M102, O102, Q102, S102, U102)/6</f>
        <v>0</v>
      </c>
      <c r="K102" s="68">
        <f t="shared" ref="K102:K105" si="109">SUM(W102, Y102, AA102, AD102, AF102, AH102)/6</f>
        <v>0</v>
      </c>
      <c r="L102" s="47">
        <f>SUM(L$41, L$109)</f>
        <v>0</v>
      </c>
      <c r="M102" s="47">
        <f>SUM(M$41, M$109)</f>
        <v>0</v>
      </c>
      <c r="N102" s="68">
        <f t="shared" ref="N102:N105" si="110">SUM(L102, M102)/2</f>
        <v>0</v>
      </c>
      <c r="O102" s="47">
        <f>SUM(O$41, O$109)</f>
        <v>0</v>
      </c>
      <c r="P102" s="68">
        <f t="shared" ref="P102:P105" si="111">SUM(L102, M102, O102)/3</f>
        <v>0</v>
      </c>
      <c r="Q102" s="47">
        <f>SUM(Q$41, Q$109)</f>
        <v>0</v>
      </c>
      <c r="R102" s="68">
        <f t="shared" ref="R102:R105" si="112">SUM(L102, M102, O102, Q102)/4</f>
        <v>0</v>
      </c>
      <c r="S102" s="47">
        <f>SUM(S$41, S$109)</f>
        <v>0</v>
      </c>
      <c r="T102" s="68">
        <f t="shared" ref="T102:T105" si="113">SUM(L102, M102, O102, Q102, S102)/5</f>
        <v>0</v>
      </c>
      <c r="U102" s="47">
        <f>SUM(U$41, U$109)</f>
        <v>0</v>
      </c>
      <c r="V102" s="68">
        <f t="shared" ref="V102:V105" si="114">SUM(Q102, S102, U102)/3</f>
        <v>0</v>
      </c>
      <c r="W102" s="47">
        <f>SUM(W$41, W$109)</f>
        <v>0</v>
      </c>
      <c r="X102" s="68">
        <f t="shared" ref="X102:X105" si="115">SUM(L102, M102, O102, Q102, S102, U102, W102)/7</f>
        <v>0</v>
      </c>
      <c r="Y102" s="47">
        <f>SUM(Y$41, Y$109)</f>
        <v>0</v>
      </c>
      <c r="Z102" s="68">
        <f t="shared" ref="Z102:Z105" si="116">SUM(L102, M102, O102, Q102, S102, U102, W102, Y102)/8</f>
        <v>0</v>
      </c>
      <c r="AA102" s="47">
        <f>SUM(AA$41, AA$109)</f>
        <v>0</v>
      </c>
      <c r="AB102" s="68">
        <f t="shared" ref="AB102:AB105" si="117">SUM(W102, Y102, AA102)/3</f>
        <v>0</v>
      </c>
      <c r="AC102" s="68">
        <f t="shared" ref="AC102:AC105" si="118">SUM(L102, M102, O102, Q102, S102, U102, W102, Y102, AA102)/9</f>
        <v>0</v>
      </c>
      <c r="AD102" s="47">
        <f>SUM(AD$41, AD$109)</f>
        <v>0</v>
      </c>
      <c r="AE102" s="68">
        <f t="shared" ref="AE102:AE105" si="119">SUM(L102, M102, O102, Q102, S102, U102, W102, Y102, AA102, AD102)/10</f>
        <v>0</v>
      </c>
      <c r="AF102" s="47">
        <f>SUM(AF$41, AF$109)</f>
        <v>0</v>
      </c>
      <c r="AG102" s="68">
        <f t="shared" ref="AG102:AG105" si="120">SUM(L102, M102, O102, Q102, S102, U102, W102, Y102, AA102, AD102, AF102)/11</f>
        <v>0</v>
      </c>
      <c r="AH102" s="47">
        <f>SUM(AH$41, AH$109)</f>
        <v>0</v>
      </c>
      <c r="AI102" s="72">
        <f t="shared" ref="AI102:AI105" si="121">SUM(AD102, AF102, AH102)/3</f>
        <v>0</v>
      </c>
    </row>
    <row r="103" spans="1:35" x14ac:dyDescent="0.2">
      <c r="A103" s="344"/>
      <c r="B103" s="347"/>
      <c r="C103" s="49" t="s">
        <v>32</v>
      </c>
      <c r="D103" s="341"/>
      <c r="I103" s="82">
        <f t="shared" si="107"/>
        <v>0</v>
      </c>
      <c r="J103" s="69">
        <f t="shared" si="108"/>
        <v>0</v>
      </c>
      <c r="K103" s="69">
        <f t="shared" si="109"/>
        <v>0</v>
      </c>
      <c r="L103" s="47">
        <f>SUM(L$42, L$110)</f>
        <v>0</v>
      </c>
      <c r="M103" s="47">
        <f>SUM(M$42, M$110)</f>
        <v>0</v>
      </c>
      <c r="N103" s="69">
        <f t="shared" si="110"/>
        <v>0</v>
      </c>
      <c r="O103" s="47">
        <f>SUM(O$42, O$110)</f>
        <v>0</v>
      </c>
      <c r="P103" s="69">
        <f t="shared" si="111"/>
        <v>0</v>
      </c>
      <c r="Q103" s="47">
        <f>SUM(Q$42, Q$110)</f>
        <v>0</v>
      </c>
      <c r="R103" s="69">
        <f t="shared" si="112"/>
        <v>0</v>
      </c>
      <c r="S103" s="47">
        <f>SUM(S$42, S$110)</f>
        <v>0</v>
      </c>
      <c r="T103" s="69">
        <f t="shared" si="113"/>
        <v>0</v>
      </c>
      <c r="U103" s="47">
        <f>SUM(U$42, U$110)</f>
        <v>0</v>
      </c>
      <c r="V103" s="69">
        <f t="shared" si="114"/>
        <v>0</v>
      </c>
      <c r="W103" s="47">
        <f>SUM(W$42, W$110)</f>
        <v>0</v>
      </c>
      <c r="X103" s="69">
        <f t="shared" si="115"/>
        <v>0</v>
      </c>
      <c r="Y103" s="47">
        <f>SUM(Y$42, Y$110)</f>
        <v>0</v>
      </c>
      <c r="Z103" s="69">
        <f t="shared" si="116"/>
        <v>0</v>
      </c>
      <c r="AA103" s="47">
        <f>SUM(AA$42, AA$110)</f>
        <v>0</v>
      </c>
      <c r="AB103" s="69">
        <f t="shared" si="117"/>
        <v>0</v>
      </c>
      <c r="AC103" s="69">
        <f t="shared" si="118"/>
        <v>0</v>
      </c>
      <c r="AD103" s="47">
        <f>SUM(AD$42, AD$110)</f>
        <v>0</v>
      </c>
      <c r="AE103" s="69">
        <f t="shared" si="119"/>
        <v>0</v>
      </c>
      <c r="AF103" s="47">
        <f>SUM(AF$42, AF$110)</f>
        <v>0</v>
      </c>
      <c r="AG103" s="69">
        <f t="shared" si="120"/>
        <v>0</v>
      </c>
      <c r="AH103" s="47">
        <f>SUM(AH$42, AH$110)</f>
        <v>0</v>
      </c>
      <c r="AI103" s="73">
        <f t="shared" si="121"/>
        <v>0</v>
      </c>
    </row>
    <row r="104" spans="1:35" x14ac:dyDescent="0.2">
      <c r="A104" s="344"/>
      <c r="B104" s="347"/>
      <c r="C104" s="49" t="s">
        <v>33</v>
      </c>
      <c r="D104" s="341"/>
      <c r="I104" s="82">
        <f t="shared" si="107"/>
        <v>0</v>
      </c>
      <c r="J104" s="69">
        <f t="shared" si="108"/>
        <v>0</v>
      </c>
      <c r="K104" s="69">
        <f t="shared" si="109"/>
        <v>0</v>
      </c>
      <c r="L104" s="47">
        <f>SUM(L$43, L$111)</f>
        <v>0</v>
      </c>
      <c r="M104" s="47">
        <f>SUM(M$43, M$111)</f>
        <v>0</v>
      </c>
      <c r="N104" s="69">
        <f t="shared" si="110"/>
        <v>0</v>
      </c>
      <c r="O104" s="47">
        <f>SUM(O$43, O$111)</f>
        <v>0</v>
      </c>
      <c r="P104" s="69">
        <f t="shared" si="111"/>
        <v>0</v>
      </c>
      <c r="Q104" s="47">
        <f>SUM(Q$43, Q$111)</f>
        <v>0</v>
      </c>
      <c r="R104" s="69">
        <f t="shared" si="112"/>
        <v>0</v>
      </c>
      <c r="S104" s="47">
        <f>SUM(S$43, S$111)</f>
        <v>0</v>
      </c>
      <c r="T104" s="69">
        <f t="shared" si="113"/>
        <v>0</v>
      </c>
      <c r="U104" s="47">
        <f>SUM(U$43, U$111)</f>
        <v>0</v>
      </c>
      <c r="V104" s="69">
        <f t="shared" si="114"/>
        <v>0</v>
      </c>
      <c r="W104" s="47">
        <f>SUM(W$43, W$111)</f>
        <v>0</v>
      </c>
      <c r="X104" s="69">
        <f t="shared" si="115"/>
        <v>0</v>
      </c>
      <c r="Y104" s="47">
        <f>SUM(Y$43, Y$111)</f>
        <v>0</v>
      </c>
      <c r="Z104" s="69">
        <f t="shared" si="116"/>
        <v>0</v>
      </c>
      <c r="AA104" s="47">
        <f>SUM(AA$43, AA$111)</f>
        <v>0</v>
      </c>
      <c r="AB104" s="69">
        <f t="shared" si="117"/>
        <v>0</v>
      </c>
      <c r="AC104" s="69">
        <f t="shared" si="118"/>
        <v>0</v>
      </c>
      <c r="AD104" s="47">
        <f>SUM(AD$43, AD$111)</f>
        <v>0</v>
      </c>
      <c r="AE104" s="69">
        <f t="shared" si="119"/>
        <v>0</v>
      </c>
      <c r="AF104" s="47">
        <f>SUM(AF$43, AF$111)</f>
        <v>0</v>
      </c>
      <c r="AG104" s="69">
        <f t="shared" si="120"/>
        <v>0</v>
      </c>
      <c r="AH104" s="47">
        <f>SUM(AH$43, AH$111)</f>
        <v>0</v>
      </c>
      <c r="AI104" s="73">
        <f t="shared" si="121"/>
        <v>0</v>
      </c>
    </row>
    <row r="105" spans="1:35" ht="13.5" thickBot="1" x14ac:dyDescent="0.25">
      <c r="A105" s="344"/>
      <c r="B105" s="348"/>
      <c r="C105" s="51" t="s">
        <v>27</v>
      </c>
      <c r="D105" s="342"/>
      <c r="I105" s="83">
        <f t="shared" si="107"/>
        <v>0</v>
      </c>
      <c r="J105" s="70">
        <f t="shared" si="108"/>
        <v>0</v>
      </c>
      <c r="K105" s="70">
        <f t="shared" si="109"/>
        <v>0</v>
      </c>
      <c r="L105" s="47">
        <f>SUM(L$44, L$112)</f>
        <v>0</v>
      </c>
      <c r="M105" s="47">
        <f>SUM(M$44, M$112)</f>
        <v>0</v>
      </c>
      <c r="N105" s="70">
        <f t="shared" si="110"/>
        <v>0</v>
      </c>
      <c r="O105" s="47">
        <f>SUM(O$44, O$112)</f>
        <v>0</v>
      </c>
      <c r="P105" s="70">
        <f t="shared" si="111"/>
        <v>0</v>
      </c>
      <c r="Q105" s="47">
        <f>SUM(Q$44, Q$112)</f>
        <v>0</v>
      </c>
      <c r="R105" s="70">
        <f t="shared" si="112"/>
        <v>0</v>
      </c>
      <c r="S105" s="47">
        <f>SUM(S$44, S$112)</f>
        <v>0</v>
      </c>
      <c r="T105" s="70">
        <f t="shared" si="113"/>
        <v>0</v>
      </c>
      <c r="U105" s="47">
        <f>SUM(U$44, U$112)</f>
        <v>0</v>
      </c>
      <c r="V105" s="70">
        <f t="shared" si="114"/>
        <v>0</v>
      </c>
      <c r="W105" s="47">
        <f>SUM(W$44, W$112)</f>
        <v>0</v>
      </c>
      <c r="X105" s="70">
        <f t="shared" si="115"/>
        <v>0</v>
      </c>
      <c r="Y105" s="47">
        <f>SUM(Y$44, Y$112)</f>
        <v>0</v>
      </c>
      <c r="Z105" s="70">
        <f t="shared" si="116"/>
        <v>0</v>
      </c>
      <c r="AA105" s="47">
        <f>SUM(AA$44, AA$112)</f>
        <v>0</v>
      </c>
      <c r="AB105" s="70">
        <f t="shared" si="117"/>
        <v>0</v>
      </c>
      <c r="AC105" s="70">
        <f t="shared" si="118"/>
        <v>0</v>
      </c>
      <c r="AD105" s="47">
        <f>SUM(AD$44, AD$112)</f>
        <v>0</v>
      </c>
      <c r="AE105" s="70">
        <f t="shared" si="119"/>
        <v>0</v>
      </c>
      <c r="AF105" s="47">
        <f>SUM(AF$44, AF$112)</f>
        <v>0</v>
      </c>
      <c r="AG105" s="70">
        <f t="shared" si="120"/>
        <v>0</v>
      </c>
      <c r="AH105" s="47">
        <f>SUM(AH$44, AH$112)</f>
        <v>0</v>
      </c>
      <c r="AI105" s="74">
        <f t="shared" si="121"/>
        <v>0</v>
      </c>
    </row>
    <row r="106" spans="1:35" ht="13.5" thickBot="1" x14ac:dyDescent="0.25">
      <c r="A106" s="344"/>
      <c r="B106" s="346" t="s">
        <v>34</v>
      </c>
      <c r="C106" s="54" t="s">
        <v>30</v>
      </c>
      <c r="D106" s="340" t="s">
        <v>35</v>
      </c>
      <c r="I106" s="80">
        <f>SUM(L106, M106, O106, Q106, S106, U106, W106, Y106, AA106, AD106, AF106, AH106)</f>
        <v>0</v>
      </c>
      <c r="J106" s="67">
        <f>SUM(L106, M106, O106, Q106, S106, U106)</f>
        <v>0</v>
      </c>
      <c r="K106" s="67">
        <f>SUM(W106, Y106, AA106, AD106, AF106, AH106)</f>
        <v>0</v>
      </c>
      <c r="L106" s="67">
        <f>SUM(L107:L110)</f>
        <v>0</v>
      </c>
      <c r="M106" s="67">
        <f t="shared" ref="M106" si="122">SUM(M107:M110)</f>
        <v>0</v>
      </c>
      <c r="N106" s="67">
        <f>SUM(L106, M106)</f>
        <v>0</v>
      </c>
      <c r="O106" s="67">
        <f t="shared" ref="O106" si="123">SUM(O107:O110)</f>
        <v>0</v>
      </c>
      <c r="P106" s="67">
        <f>SUM(L106, M106, O106)</f>
        <v>0</v>
      </c>
      <c r="Q106" s="67">
        <f t="shared" ref="Q106" si="124">SUM(Q107:Q110)</f>
        <v>0</v>
      </c>
      <c r="R106" s="67">
        <f>SUM(L106, M106, O106, Q106)</f>
        <v>0</v>
      </c>
      <c r="S106" s="67">
        <f t="shared" ref="S106" si="125">SUM(S107:S110)</f>
        <v>0</v>
      </c>
      <c r="T106" s="67">
        <f>SUM(L106, M106, O106, Q106, S106)</f>
        <v>0</v>
      </c>
      <c r="U106" s="67">
        <f>SUM(U107:U110)</f>
        <v>0</v>
      </c>
      <c r="V106" s="67">
        <f>SUM(Q106, S106, U106)</f>
        <v>0</v>
      </c>
      <c r="W106" s="67">
        <f t="shared" ref="W106" si="126">SUM(W107:W110)</f>
        <v>0</v>
      </c>
      <c r="X106" s="67">
        <f>SUM(L106, M106, O106, Q106, S106, U106, W106)</f>
        <v>0</v>
      </c>
      <c r="Y106" s="67">
        <f t="shared" ref="Y106" si="127">SUM(Y107:Y110)</f>
        <v>0</v>
      </c>
      <c r="Z106" s="67">
        <f>SUM(L106, M106, O106, Q106, S106, U106, W106, Y106)</f>
        <v>0</v>
      </c>
      <c r="AA106" s="67">
        <f t="shared" ref="AA106" si="128">SUM(AA107:AA110)</f>
        <v>0</v>
      </c>
      <c r="AB106" s="67">
        <f>SUM(W106, Y106, AA106)</f>
        <v>0</v>
      </c>
      <c r="AC106" s="67">
        <f>SUM(L106, M106, O106, Q106, S106, U106, W106, Y106, AA106)</f>
        <v>0</v>
      </c>
      <c r="AD106" s="67">
        <f t="shared" ref="AD106" si="129">SUM(AD107:AD110)</f>
        <v>0</v>
      </c>
      <c r="AE106" s="67">
        <f>SUM(L106, M106, O106, Q106, S106, U106, W106, Y106, AA106, AD106)</f>
        <v>0</v>
      </c>
      <c r="AF106" s="67">
        <f t="shared" ref="AF106" si="130">SUM(AF107:AF110)</f>
        <v>0</v>
      </c>
      <c r="AG106" s="67">
        <f>SUM(L106, M106, O106, Q106, S106, U106, W106, Y106, AA106, AD106, AF106)</f>
        <v>0</v>
      </c>
      <c r="AH106" s="67">
        <f t="shared" ref="AH106" si="131">SUM(AH107:AH110)</f>
        <v>0</v>
      </c>
      <c r="AI106" s="71">
        <f>SUM(AD106, AF106, AH106)</f>
        <v>0</v>
      </c>
    </row>
    <row r="107" spans="1:35" ht="13.5" thickTop="1" x14ac:dyDescent="0.2">
      <c r="A107" s="344"/>
      <c r="B107" s="347"/>
      <c r="C107" s="46" t="s">
        <v>26</v>
      </c>
      <c r="D107" s="341"/>
      <c r="I107" s="81">
        <f t="shared" ref="I107:I110" si="132">SUM(L107, M107, O107, Q107, S107, U107, W107, Y107, AA107, AD107, AF107, AH107)</f>
        <v>0</v>
      </c>
      <c r="J107" s="68">
        <f t="shared" ref="J107:J110" si="133">SUM(L107, M107, O107, Q107, S107, U107)</f>
        <v>0</v>
      </c>
      <c r="K107" s="68">
        <f t="shared" ref="K107:K110" si="134">SUM(W107, Y107, AA107, AD107, AF107, AH107)</f>
        <v>0</v>
      </c>
      <c r="L107" s="47">
        <f>SUM(L$46, L$114)</f>
        <v>0</v>
      </c>
      <c r="M107" s="47">
        <f>SUM(M$46, M$114)</f>
        <v>0</v>
      </c>
      <c r="N107" s="68">
        <f t="shared" ref="N107:N110" si="135">SUM(L107, M107)</f>
        <v>0</v>
      </c>
      <c r="O107" s="47">
        <f>SUM(O$46, O$114)</f>
        <v>0</v>
      </c>
      <c r="P107" s="68">
        <f t="shared" ref="P107:P110" si="136">SUM(L107, M107, O107)</f>
        <v>0</v>
      </c>
      <c r="Q107" s="47">
        <f>SUM(Q$46, Q$114)</f>
        <v>0</v>
      </c>
      <c r="R107" s="68">
        <f t="shared" ref="R107:R110" si="137">SUM(L107, M107, O107, Q107)</f>
        <v>0</v>
      </c>
      <c r="S107" s="47">
        <f>SUM(S$46, S$114)</f>
        <v>0</v>
      </c>
      <c r="T107" s="68">
        <f t="shared" ref="T107:T110" si="138">SUM(L107, M107, O107, Q107, S107)</f>
        <v>0</v>
      </c>
      <c r="U107" s="47">
        <f>SUM(U$46, U$114)</f>
        <v>0</v>
      </c>
      <c r="V107" s="68">
        <f t="shared" ref="V107:V110" si="139">SUM(Q107, S107, U107)</f>
        <v>0</v>
      </c>
      <c r="W107" s="47">
        <f>SUM(W$46, W$114)</f>
        <v>0</v>
      </c>
      <c r="X107" s="68">
        <f t="shared" ref="X107:X110" si="140">SUM(L107, M107, O107, Q107, S107, U107, W107)</f>
        <v>0</v>
      </c>
      <c r="Y107" s="47">
        <f>SUM(Y$46, Y$114)</f>
        <v>0</v>
      </c>
      <c r="Z107" s="68">
        <f t="shared" ref="Z107:Z110" si="141">SUM(L107, M107, O107, Q107, S107, U107, W107, Y107)</f>
        <v>0</v>
      </c>
      <c r="AA107" s="47">
        <f>SUM(AA$46, AA$114)</f>
        <v>0</v>
      </c>
      <c r="AB107" s="68">
        <f t="shared" ref="AB107:AB110" si="142">SUM(W107, Y107, AA107)</f>
        <v>0</v>
      </c>
      <c r="AC107" s="68">
        <f t="shared" ref="AC107:AC110" si="143">SUM(L107, M107, O107, Q107, S107, U107, W107, Y107, AA107)</f>
        <v>0</v>
      </c>
      <c r="AD107" s="47">
        <f>SUM(AD$46, AD$114)</f>
        <v>0</v>
      </c>
      <c r="AE107" s="68">
        <f t="shared" ref="AE107:AE110" si="144">SUM(L107, M107, O107, Q107, S107, U107, W107, Y107, AA107, AD107)</f>
        <v>0</v>
      </c>
      <c r="AF107" s="47">
        <f>SUM(AF$46, AF$114)</f>
        <v>0</v>
      </c>
      <c r="AG107" s="68">
        <f t="shared" ref="AG107:AG110" si="145">SUM(L107, M107, O107, Q107, S107, U107, W107, Y107, AA107, AD107, AF107)</f>
        <v>0</v>
      </c>
      <c r="AH107" s="47">
        <f>SUM(AH$46, AH$114)</f>
        <v>0</v>
      </c>
      <c r="AI107" s="72">
        <f t="shared" ref="AI107:AI110" si="146">SUM(AD107, AF107, AH107)</f>
        <v>0</v>
      </c>
    </row>
    <row r="108" spans="1:35" x14ac:dyDescent="0.2">
      <c r="A108" s="344"/>
      <c r="B108" s="347"/>
      <c r="C108" s="49" t="s">
        <v>32</v>
      </c>
      <c r="D108" s="341"/>
      <c r="I108" s="82">
        <f t="shared" si="132"/>
        <v>0</v>
      </c>
      <c r="J108" s="69">
        <f t="shared" si="133"/>
        <v>0</v>
      </c>
      <c r="K108" s="69">
        <f t="shared" si="134"/>
        <v>0</v>
      </c>
      <c r="L108" s="47">
        <f>SUM(L$47, L$115)</f>
        <v>0</v>
      </c>
      <c r="M108" s="47">
        <f>SUM(M$47, M$115)</f>
        <v>0</v>
      </c>
      <c r="N108" s="69">
        <f t="shared" si="135"/>
        <v>0</v>
      </c>
      <c r="O108" s="47">
        <f>SUM(O$47, O$115)</f>
        <v>0</v>
      </c>
      <c r="P108" s="69">
        <f t="shared" si="136"/>
        <v>0</v>
      </c>
      <c r="Q108" s="47">
        <f>SUM(Q$47, Q$115)</f>
        <v>0</v>
      </c>
      <c r="R108" s="69">
        <f t="shared" si="137"/>
        <v>0</v>
      </c>
      <c r="S108" s="47">
        <f>SUM(S$47, S$115)</f>
        <v>0</v>
      </c>
      <c r="T108" s="69">
        <f t="shared" si="138"/>
        <v>0</v>
      </c>
      <c r="U108" s="47">
        <f>SUM(U$47, U$115)</f>
        <v>0</v>
      </c>
      <c r="V108" s="69">
        <f t="shared" si="139"/>
        <v>0</v>
      </c>
      <c r="W108" s="47">
        <f>SUM(W$47, W$115)</f>
        <v>0</v>
      </c>
      <c r="X108" s="69">
        <f t="shared" si="140"/>
        <v>0</v>
      </c>
      <c r="Y108" s="47">
        <f>SUM(Y$47, Y$115)</f>
        <v>0</v>
      </c>
      <c r="Z108" s="69">
        <f t="shared" si="141"/>
        <v>0</v>
      </c>
      <c r="AA108" s="47">
        <f>SUM(AA$47, AA$115)</f>
        <v>0</v>
      </c>
      <c r="AB108" s="69">
        <f t="shared" si="142"/>
        <v>0</v>
      </c>
      <c r="AC108" s="69">
        <f t="shared" si="143"/>
        <v>0</v>
      </c>
      <c r="AD108" s="47">
        <f>SUM(AD$47, AD$115)</f>
        <v>0</v>
      </c>
      <c r="AE108" s="69">
        <f t="shared" si="144"/>
        <v>0</v>
      </c>
      <c r="AF108" s="47">
        <f>SUM(AF$47, AF$115)</f>
        <v>0</v>
      </c>
      <c r="AG108" s="69">
        <f t="shared" si="145"/>
        <v>0</v>
      </c>
      <c r="AH108" s="47">
        <f>SUM(AH$47, AH$115)</f>
        <v>0</v>
      </c>
      <c r="AI108" s="73">
        <f t="shared" si="146"/>
        <v>0</v>
      </c>
    </row>
    <row r="109" spans="1:35" x14ac:dyDescent="0.2">
      <c r="A109" s="344"/>
      <c r="B109" s="347"/>
      <c r="C109" s="49" t="s">
        <v>33</v>
      </c>
      <c r="D109" s="341"/>
      <c r="I109" s="82">
        <f t="shared" si="132"/>
        <v>0</v>
      </c>
      <c r="J109" s="69">
        <f t="shared" si="133"/>
        <v>0</v>
      </c>
      <c r="K109" s="69">
        <f t="shared" si="134"/>
        <v>0</v>
      </c>
      <c r="L109" s="47">
        <f>SUM(L$48, L$116)</f>
        <v>0</v>
      </c>
      <c r="M109" s="47">
        <f>SUM(M$48, M$116)</f>
        <v>0</v>
      </c>
      <c r="N109" s="69">
        <f t="shared" si="135"/>
        <v>0</v>
      </c>
      <c r="O109" s="47">
        <f>SUM(O$48, O$116)</f>
        <v>0</v>
      </c>
      <c r="P109" s="69">
        <f t="shared" si="136"/>
        <v>0</v>
      </c>
      <c r="Q109" s="47">
        <f>SUM(Q$48, Q$116)</f>
        <v>0</v>
      </c>
      <c r="R109" s="69">
        <f t="shared" si="137"/>
        <v>0</v>
      </c>
      <c r="S109" s="47">
        <f>SUM(S$48, S$116)</f>
        <v>0</v>
      </c>
      <c r="T109" s="69">
        <f t="shared" si="138"/>
        <v>0</v>
      </c>
      <c r="U109" s="47">
        <f>SUM(U$48, U$116)</f>
        <v>0</v>
      </c>
      <c r="V109" s="69">
        <f t="shared" si="139"/>
        <v>0</v>
      </c>
      <c r="W109" s="47">
        <f>SUM(W$48, W$116)</f>
        <v>0</v>
      </c>
      <c r="X109" s="69">
        <f t="shared" si="140"/>
        <v>0</v>
      </c>
      <c r="Y109" s="47">
        <f>SUM(Y$48, Y$116)</f>
        <v>0</v>
      </c>
      <c r="Z109" s="69">
        <f t="shared" si="141"/>
        <v>0</v>
      </c>
      <c r="AA109" s="47">
        <f>SUM(AA$48, AA$116)</f>
        <v>0</v>
      </c>
      <c r="AB109" s="69">
        <f t="shared" si="142"/>
        <v>0</v>
      </c>
      <c r="AC109" s="69">
        <f t="shared" si="143"/>
        <v>0</v>
      </c>
      <c r="AD109" s="47">
        <f>SUM(AD$48, AD$116)</f>
        <v>0</v>
      </c>
      <c r="AE109" s="69">
        <f t="shared" si="144"/>
        <v>0</v>
      </c>
      <c r="AF109" s="47">
        <f>SUM(AF$48, AF$116)</f>
        <v>0</v>
      </c>
      <c r="AG109" s="69">
        <f t="shared" si="145"/>
        <v>0</v>
      </c>
      <c r="AH109" s="47">
        <f>SUM(AH$48, AH$116)</f>
        <v>0</v>
      </c>
      <c r="AI109" s="73">
        <f t="shared" si="146"/>
        <v>0</v>
      </c>
    </row>
    <row r="110" spans="1:35" ht="13.5" thickBot="1" x14ac:dyDescent="0.25">
      <c r="A110" s="345"/>
      <c r="B110" s="348"/>
      <c r="C110" s="51" t="s">
        <v>27</v>
      </c>
      <c r="D110" s="342"/>
      <c r="I110" s="83">
        <f t="shared" si="132"/>
        <v>0</v>
      </c>
      <c r="J110" s="70">
        <f t="shared" si="133"/>
        <v>0</v>
      </c>
      <c r="K110" s="70">
        <f t="shared" si="134"/>
        <v>0</v>
      </c>
      <c r="L110" s="63">
        <f>SUM(L$49, L$117)</f>
        <v>0</v>
      </c>
      <c r="M110" s="63">
        <f>SUM(M$49, M$117)</f>
        <v>0</v>
      </c>
      <c r="N110" s="70">
        <f t="shared" si="135"/>
        <v>0</v>
      </c>
      <c r="O110" s="63">
        <f>SUM(O$49, O$117)</f>
        <v>0</v>
      </c>
      <c r="P110" s="70">
        <f t="shared" si="136"/>
        <v>0</v>
      </c>
      <c r="Q110" s="63">
        <f>SUM(Q$49, Q$117)</f>
        <v>0</v>
      </c>
      <c r="R110" s="70">
        <f t="shared" si="137"/>
        <v>0</v>
      </c>
      <c r="S110" s="63">
        <f>SUM(S$49, S$117)</f>
        <v>0</v>
      </c>
      <c r="T110" s="70">
        <f t="shared" si="138"/>
        <v>0</v>
      </c>
      <c r="U110" s="63">
        <f>SUM(U$49, U$117)</f>
        <v>0</v>
      </c>
      <c r="V110" s="70">
        <f t="shared" si="139"/>
        <v>0</v>
      </c>
      <c r="W110" s="63">
        <f>SUM(W$49, W$117)</f>
        <v>0</v>
      </c>
      <c r="X110" s="70">
        <f t="shared" si="140"/>
        <v>0</v>
      </c>
      <c r="Y110" s="63">
        <f>SUM(Y$49, Y$117)</f>
        <v>0</v>
      </c>
      <c r="Z110" s="70">
        <f t="shared" si="141"/>
        <v>0</v>
      </c>
      <c r="AA110" s="63">
        <f>SUM(AA$49, AA$117)</f>
        <v>0</v>
      </c>
      <c r="AB110" s="70">
        <f t="shared" si="142"/>
        <v>0</v>
      </c>
      <c r="AC110" s="70">
        <f t="shared" si="143"/>
        <v>0</v>
      </c>
      <c r="AD110" s="63">
        <f>SUM(AD$49, AD$117)</f>
        <v>0</v>
      </c>
      <c r="AE110" s="70">
        <f t="shared" si="144"/>
        <v>0</v>
      </c>
      <c r="AF110" s="63">
        <f>SUM(AF$49, AF$117)</f>
        <v>0</v>
      </c>
      <c r="AG110" s="70">
        <f t="shared" si="145"/>
        <v>0</v>
      </c>
      <c r="AH110" s="63">
        <f>SUM(AH$49, AH$117)</f>
        <v>0</v>
      </c>
      <c r="AI110" s="74">
        <f t="shared" si="146"/>
        <v>0</v>
      </c>
    </row>
    <row r="117" spans="9:35" x14ac:dyDescent="0.2">
      <c r="I117" s="139"/>
      <c r="J117" s="139"/>
      <c r="K117" s="139"/>
      <c r="L117" s="140"/>
      <c r="M117" s="140"/>
      <c r="N117" s="139"/>
      <c r="O117" s="140"/>
      <c r="P117" s="139"/>
      <c r="Q117" s="140"/>
      <c r="R117" s="139"/>
      <c r="S117" s="140"/>
      <c r="T117" s="139"/>
      <c r="U117" s="140"/>
      <c r="V117" s="139"/>
      <c r="W117" s="140"/>
      <c r="X117" s="139"/>
      <c r="Y117" s="140"/>
      <c r="Z117" s="139"/>
      <c r="AA117" s="140"/>
      <c r="AB117" s="139"/>
      <c r="AC117" s="139"/>
      <c r="AD117" s="140"/>
      <c r="AE117" s="139"/>
      <c r="AF117" s="140"/>
      <c r="AG117" s="139"/>
      <c r="AH117" s="140"/>
      <c r="AI117" s="139"/>
    </row>
    <row r="118" spans="9:35" x14ac:dyDescent="0.2">
      <c r="I118" s="141"/>
      <c r="J118" s="141"/>
      <c r="K118" s="141"/>
      <c r="L118" s="142"/>
      <c r="M118" s="142"/>
      <c r="N118" s="141"/>
      <c r="O118" s="142"/>
      <c r="P118" s="141"/>
      <c r="Q118" s="142"/>
      <c r="R118" s="141"/>
      <c r="S118" s="142"/>
      <c r="T118" s="141"/>
      <c r="U118" s="142"/>
      <c r="V118" s="141"/>
      <c r="W118" s="142"/>
      <c r="X118" s="141"/>
      <c r="Y118" s="142"/>
      <c r="Z118" s="141"/>
      <c r="AA118" s="142"/>
      <c r="AB118" s="141"/>
      <c r="AC118" s="141"/>
      <c r="AD118" s="142"/>
      <c r="AE118" s="141"/>
      <c r="AF118" s="142"/>
      <c r="AG118" s="141"/>
      <c r="AH118" s="142"/>
      <c r="AI118" s="141"/>
    </row>
    <row r="119" spans="9:35" x14ac:dyDescent="0.2">
      <c r="I119" s="141"/>
      <c r="J119" s="141"/>
      <c r="K119" s="141"/>
      <c r="L119" s="142"/>
      <c r="M119" s="142"/>
      <c r="N119" s="141"/>
      <c r="O119" s="142"/>
      <c r="P119" s="141"/>
      <c r="Q119" s="142"/>
      <c r="R119" s="141"/>
      <c r="S119" s="142"/>
      <c r="T119" s="141"/>
      <c r="U119" s="142"/>
      <c r="V119" s="141"/>
      <c r="W119" s="142"/>
      <c r="X119" s="141"/>
      <c r="Y119" s="142"/>
      <c r="Z119" s="141"/>
      <c r="AA119" s="142"/>
      <c r="AB119" s="141"/>
      <c r="AC119" s="141"/>
      <c r="AD119" s="142"/>
      <c r="AE119" s="141"/>
      <c r="AF119" s="142"/>
      <c r="AG119" s="141"/>
      <c r="AH119" s="142"/>
      <c r="AI119" s="141"/>
    </row>
    <row r="120" spans="9:35" x14ac:dyDescent="0.2">
      <c r="I120" s="141"/>
      <c r="J120" s="141"/>
      <c r="K120" s="141"/>
      <c r="L120" s="142"/>
      <c r="M120" s="142"/>
      <c r="N120" s="141"/>
      <c r="O120" s="142"/>
      <c r="P120" s="141"/>
      <c r="Q120" s="142"/>
      <c r="R120" s="141"/>
      <c r="S120" s="142"/>
      <c r="T120" s="141"/>
      <c r="U120" s="142"/>
      <c r="V120" s="141"/>
      <c r="W120" s="142"/>
      <c r="X120" s="141"/>
      <c r="Y120" s="142"/>
      <c r="Z120" s="141"/>
      <c r="AA120" s="142"/>
      <c r="AB120" s="141"/>
      <c r="AC120" s="141"/>
      <c r="AD120" s="142"/>
      <c r="AE120" s="141"/>
      <c r="AF120" s="142"/>
      <c r="AG120" s="141"/>
      <c r="AH120" s="142"/>
      <c r="AI120" s="141"/>
    </row>
    <row r="121" spans="9:35" x14ac:dyDescent="0.2">
      <c r="I121" s="141"/>
      <c r="J121" s="141"/>
      <c r="K121" s="141"/>
      <c r="L121" s="142"/>
      <c r="M121" s="142"/>
      <c r="N121" s="141"/>
      <c r="O121" s="142"/>
      <c r="P121" s="141"/>
      <c r="Q121" s="142"/>
      <c r="R121" s="141"/>
      <c r="S121" s="142"/>
      <c r="T121" s="141"/>
      <c r="U121" s="142"/>
      <c r="V121" s="141"/>
      <c r="W121" s="142"/>
      <c r="X121" s="141"/>
      <c r="Y121" s="142"/>
      <c r="Z121" s="141"/>
      <c r="AA121" s="142"/>
      <c r="AB121" s="141"/>
      <c r="AC121" s="141"/>
      <c r="AD121" s="142"/>
      <c r="AE121" s="141"/>
      <c r="AF121" s="142"/>
      <c r="AG121" s="141"/>
      <c r="AH121" s="142"/>
      <c r="AI121" s="141"/>
    </row>
    <row r="122" spans="9:35" x14ac:dyDescent="0.2">
      <c r="I122" s="139"/>
      <c r="J122" s="139"/>
      <c r="K122" s="139"/>
      <c r="L122" s="140"/>
      <c r="M122" s="140"/>
      <c r="N122" s="139"/>
      <c r="O122" s="140"/>
      <c r="P122" s="139"/>
      <c r="Q122" s="140"/>
      <c r="R122" s="139"/>
      <c r="S122" s="140"/>
      <c r="T122" s="139"/>
      <c r="U122" s="140"/>
      <c r="V122" s="139"/>
      <c r="W122" s="140"/>
      <c r="X122" s="139"/>
      <c r="Y122" s="140"/>
      <c r="Z122" s="139"/>
      <c r="AA122" s="140"/>
      <c r="AB122" s="139"/>
      <c r="AC122" s="139"/>
      <c r="AD122" s="140"/>
      <c r="AE122" s="139"/>
      <c r="AF122" s="140"/>
      <c r="AG122" s="139"/>
      <c r="AH122" s="140"/>
      <c r="AI122" s="139"/>
    </row>
    <row r="123" spans="9:35" x14ac:dyDescent="0.2">
      <c r="I123" s="141"/>
      <c r="J123" s="141"/>
      <c r="K123" s="141"/>
      <c r="L123" s="142"/>
      <c r="M123" s="142"/>
      <c r="N123" s="141"/>
      <c r="O123" s="142"/>
      <c r="P123" s="141"/>
      <c r="Q123" s="142"/>
      <c r="R123" s="141"/>
      <c r="S123" s="142"/>
      <c r="T123" s="141"/>
      <c r="U123" s="142"/>
      <c r="V123" s="141"/>
      <c r="W123" s="142"/>
      <c r="X123" s="141"/>
      <c r="Y123" s="142"/>
      <c r="Z123" s="141"/>
      <c r="AA123" s="142"/>
      <c r="AB123" s="141"/>
      <c r="AC123" s="141"/>
      <c r="AD123" s="142"/>
      <c r="AE123" s="141"/>
      <c r="AF123" s="142"/>
      <c r="AG123" s="141"/>
      <c r="AH123" s="142"/>
      <c r="AI123" s="141"/>
    </row>
    <row r="124" spans="9:35" x14ac:dyDescent="0.2">
      <c r="I124" s="141"/>
      <c r="J124" s="141"/>
      <c r="K124" s="141"/>
      <c r="L124" s="142"/>
      <c r="M124" s="142"/>
      <c r="N124" s="141"/>
      <c r="O124" s="142"/>
      <c r="P124" s="141"/>
      <c r="Q124" s="142"/>
      <c r="R124" s="141"/>
      <c r="S124" s="142"/>
      <c r="T124" s="141"/>
      <c r="U124" s="142"/>
      <c r="V124" s="141"/>
      <c r="W124" s="142"/>
      <c r="X124" s="141"/>
      <c r="Y124" s="142"/>
      <c r="Z124" s="141"/>
      <c r="AA124" s="142"/>
      <c r="AB124" s="141"/>
      <c r="AC124" s="141"/>
      <c r="AD124" s="142"/>
      <c r="AE124" s="141"/>
      <c r="AF124" s="142"/>
      <c r="AG124" s="141"/>
      <c r="AH124" s="142"/>
      <c r="AI124" s="141"/>
    </row>
    <row r="125" spans="9:35" x14ac:dyDescent="0.2">
      <c r="I125" s="141"/>
      <c r="J125" s="141"/>
      <c r="K125" s="141"/>
      <c r="L125" s="142"/>
      <c r="M125" s="142"/>
      <c r="N125" s="141"/>
      <c r="O125" s="142"/>
      <c r="P125" s="141"/>
      <c r="Q125" s="142"/>
      <c r="R125" s="141"/>
      <c r="S125" s="142"/>
      <c r="T125" s="141"/>
      <c r="U125" s="142"/>
      <c r="V125" s="141"/>
      <c r="W125" s="142"/>
      <c r="X125" s="141"/>
      <c r="Y125" s="142"/>
      <c r="Z125" s="141"/>
      <c r="AA125" s="142"/>
      <c r="AB125" s="141"/>
      <c r="AC125" s="141"/>
      <c r="AD125" s="142"/>
      <c r="AE125" s="141"/>
      <c r="AF125" s="142"/>
      <c r="AG125" s="141"/>
      <c r="AH125" s="142"/>
      <c r="AI125" s="141"/>
    </row>
    <row r="126" spans="9:35" x14ac:dyDescent="0.2">
      <c r="I126" s="141"/>
      <c r="J126" s="141"/>
      <c r="K126" s="141"/>
      <c r="L126" s="142"/>
      <c r="M126" s="142"/>
      <c r="N126" s="141"/>
      <c r="O126" s="142"/>
      <c r="P126" s="141"/>
      <c r="Q126" s="142"/>
      <c r="R126" s="141"/>
      <c r="S126" s="142"/>
      <c r="T126" s="141"/>
      <c r="U126" s="142"/>
      <c r="V126" s="141"/>
      <c r="W126" s="142"/>
      <c r="X126" s="141"/>
      <c r="Y126" s="142"/>
      <c r="Z126" s="141"/>
      <c r="AA126" s="142"/>
      <c r="AB126" s="141"/>
      <c r="AC126" s="141"/>
      <c r="AD126" s="142"/>
      <c r="AE126" s="141"/>
      <c r="AF126" s="142"/>
      <c r="AG126" s="141"/>
      <c r="AH126" s="142"/>
      <c r="AI126" s="141"/>
    </row>
    <row r="127" spans="9:35" x14ac:dyDescent="0.2"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4"/>
    </row>
    <row r="128" spans="9:35" x14ac:dyDescent="0.2">
      <c r="I128" s="145"/>
      <c r="J128" s="145"/>
      <c r="K128" s="145"/>
      <c r="L128" s="146"/>
      <c r="M128" s="146"/>
      <c r="N128" s="145"/>
      <c r="O128" s="146"/>
      <c r="P128" s="145"/>
      <c r="Q128" s="146"/>
      <c r="R128" s="145"/>
      <c r="S128" s="146"/>
      <c r="T128" s="145"/>
      <c r="U128" s="146"/>
      <c r="V128" s="145"/>
      <c r="W128" s="146"/>
      <c r="X128" s="145"/>
      <c r="Y128" s="146"/>
      <c r="Z128" s="145"/>
      <c r="AA128" s="146"/>
      <c r="AB128" s="145"/>
      <c r="AC128" s="145"/>
      <c r="AD128" s="146"/>
      <c r="AE128" s="145"/>
      <c r="AF128" s="146"/>
      <c r="AG128" s="145"/>
      <c r="AH128" s="146"/>
      <c r="AI128" s="145"/>
    </row>
    <row r="129" spans="9:35" x14ac:dyDescent="0.2">
      <c r="I129" s="145"/>
      <c r="J129" s="145"/>
      <c r="K129" s="145"/>
      <c r="L129" s="146"/>
      <c r="M129" s="146"/>
      <c r="N129" s="145"/>
      <c r="O129" s="146"/>
      <c r="P129" s="145"/>
      <c r="Q129" s="146"/>
      <c r="R129" s="145"/>
      <c r="S129" s="146"/>
      <c r="T129" s="145"/>
      <c r="U129" s="146"/>
      <c r="V129" s="145"/>
      <c r="W129" s="146"/>
      <c r="X129" s="145"/>
      <c r="Y129" s="146"/>
      <c r="Z129" s="145"/>
      <c r="AA129" s="146"/>
      <c r="AB129" s="145"/>
      <c r="AC129" s="145"/>
      <c r="AD129" s="146"/>
      <c r="AE129" s="145"/>
      <c r="AF129" s="146"/>
      <c r="AG129" s="145"/>
      <c r="AH129" s="146"/>
      <c r="AI129" s="145"/>
    </row>
    <row r="130" spans="9:35" x14ac:dyDescent="0.2">
      <c r="I130" s="145"/>
      <c r="J130" s="145"/>
      <c r="K130" s="145"/>
      <c r="L130" s="146"/>
      <c r="M130" s="146"/>
      <c r="N130" s="145"/>
      <c r="O130" s="146"/>
      <c r="P130" s="145"/>
      <c r="Q130" s="146"/>
      <c r="R130" s="145"/>
      <c r="S130" s="146"/>
      <c r="T130" s="145"/>
      <c r="U130" s="146"/>
      <c r="V130" s="145"/>
      <c r="W130" s="146"/>
      <c r="X130" s="145"/>
      <c r="Y130" s="146"/>
      <c r="Z130" s="145"/>
      <c r="AA130" s="146"/>
      <c r="AB130" s="145"/>
      <c r="AC130" s="145"/>
      <c r="AD130" s="146"/>
      <c r="AE130" s="145"/>
      <c r="AF130" s="146"/>
      <c r="AG130" s="145"/>
      <c r="AH130" s="146"/>
      <c r="AI130" s="145"/>
    </row>
    <row r="131" spans="9:35" x14ac:dyDescent="0.2">
      <c r="I131" s="145"/>
      <c r="J131" s="145"/>
      <c r="K131" s="145"/>
      <c r="L131" s="146"/>
      <c r="M131" s="146"/>
      <c r="N131" s="145"/>
      <c r="O131" s="146"/>
      <c r="P131" s="145"/>
      <c r="Q131" s="146"/>
      <c r="R131" s="145"/>
      <c r="S131" s="146"/>
      <c r="T131" s="145"/>
      <c r="U131" s="146"/>
      <c r="V131" s="145"/>
      <c r="W131" s="146"/>
      <c r="X131" s="145"/>
      <c r="Y131" s="146"/>
      <c r="Z131" s="145"/>
      <c r="AA131" s="146"/>
      <c r="AB131" s="145"/>
      <c r="AC131" s="145"/>
      <c r="AD131" s="146"/>
      <c r="AE131" s="145"/>
      <c r="AF131" s="146"/>
      <c r="AG131" s="145"/>
      <c r="AH131" s="146"/>
      <c r="AI131" s="145"/>
    </row>
    <row r="132" spans="9:35" x14ac:dyDescent="0.2">
      <c r="I132" s="139"/>
      <c r="J132" s="139"/>
      <c r="K132" s="139"/>
      <c r="L132" s="140"/>
      <c r="M132" s="140"/>
      <c r="N132" s="139"/>
      <c r="O132" s="140"/>
      <c r="P132" s="139"/>
      <c r="Q132" s="140"/>
      <c r="R132" s="139"/>
      <c r="S132" s="140"/>
      <c r="T132" s="139"/>
      <c r="U132" s="140"/>
      <c r="V132" s="139"/>
      <c r="W132" s="140"/>
      <c r="X132" s="139"/>
      <c r="Y132" s="140"/>
      <c r="Z132" s="139"/>
      <c r="AA132" s="140"/>
      <c r="AB132" s="139"/>
      <c r="AC132" s="139"/>
      <c r="AD132" s="140"/>
      <c r="AE132" s="139"/>
      <c r="AF132" s="140"/>
      <c r="AG132" s="139"/>
      <c r="AH132" s="140"/>
      <c r="AI132" s="139"/>
    </row>
    <row r="133" spans="9:35" x14ac:dyDescent="0.2">
      <c r="I133" s="141"/>
      <c r="J133" s="141"/>
      <c r="K133" s="141"/>
      <c r="L133" s="142"/>
      <c r="M133" s="142"/>
      <c r="N133" s="141"/>
      <c r="O133" s="142"/>
      <c r="P133" s="141"/>
      <c r="Q133" s="142"/>
      <c r="R133" s="141"/>
      <c r="S133" s="142"/>
      <c r="T133" s="141"/>
      <c r="U133" s="142"/>
      <c r="V133" s="141"/>
      <c r="W133" s="142"/>
      <c r="X133" s="141"/>
      <c r="Y133" s="142"/>
      <c r="Z133" s="141"/>
      <c r="AA133" s="142"/>
      <c r="AB133" s="141"/>
      <c r="AC133" s="141"/>
      <c r="AD133" s="142"/>
      <c r="AE133" s="141"/>
      <c r="AF133" s="142"/>
      <c r="AG133" s="141"/>
      <c r="AH133" s="142"/>
      <c r="AI133" s="141"/>
    </row>
    <row r="134" spans="9:35" x14ac:dyDescent="0.2">
      <c r="I134" s="141"/>
      <c r="J134" s="141"/>
      <c r="K134" s="141"/>
      <c r="L134" s="142"/>
      <c r="M134" s="142"/>
      <c r="N134" s="141"/>
      <c r="O134" s="142"/>
      <c r="P134" s="141"/>
      <c r="Q134" s="142"/>
      <c r="R134" s="141"/>
      <c r="S134" s="142"/>
      <c r="T134" s="141"/>
      <c r="U134" s="142"/>
      <c r="V134" s="141"/>
      <c r="W134" s="142"/>
      <c r="X134" s="141"/>
      <c r="Y134" s="142"/>
      <c r="Z134" s="141"/>
      <c r="AA134" s="142"/>
      <c r="AB134" s="141"/>
      <c r="AC134" s="141"/>
      <c r="AD134" s="142"/>
      <c r="AE134" s="141"/>
      <c r="AF134" s="142"/>
      <c r="AG134" s="141"/>
      <c r="AH134" s="142"/>
      <c r="AI134" s="141"/>
    </row>
    <row r="135" spans="9:35" x14ac:dyDescent="0.2">
      <c r="I135" s="141"/>
      <c r="J135" s="141"/>
      <c r="K135" s="141"/>
      <c r="L135" s="142"/>
      <c r="M135" s="142"/>
      <c r="N135" s="141"/>
      <c r="O135" s="142"/>
      <c r="P135" s="141"/>
      <c r="Q135" s="142"/>
      <c r="R135" s="141"/>
      <c r="S135" s="142"/>
      <c r="T135" s="141"/>
      <c r="U135" s="142"/>
      <c r="V135" s="141"/>
      <c r="W135" s="142"/>
      <c r="X135" s="141"/>
      <c r="Y135" s="142"/>
      <c r="Z135" s="141"/>
      <c r="AA135" s="142"/>
      <c r="AB135" s="141"/>
      <c r="AC135" s="141"/>
      <c r="AD135" s="142"/>
      <c r="AE135" s="141"/>
      <c r="AF135" s="142"/>
      <c r="AG135" s="141"/>
      <c r="AH135" s="142"/>
      <c r="AI135" s="141"/>
    </row>
    <row r="136" spans="9:35" x14ac:dyDescent="0.2">
      <c r="I136" s="141"/>
      <c r="J136" s="141"/>
      <c r="K136" s="141"/>
      <c r="L136" s="142"/>
      <c r="M136" s="142"/>
      <c r="N136" s="141"/>
      <c r="O136" s="142"/>
      <c r="P136" s="141"/>
      <c r="Q136" s="142"/>
      <c r="R136" s="141"/>
      <c r="S136" s="142"/>
      <c r="T136" s="141"/>
      <c r="U136" s="142"/>
      <c r="V136" s="141"/>
      <c r="W136" s="142"/>
      <c r="X136" s="141"/>
      <c r="Y136" s="142"/>
      <c r="Z136" s="141"/>
      <c r="AA136" s="142"/>
      <c r="AB136" s="141"/>
      <c r="AC136" s="141"/>
      <c r="AD136" s="142"/>
      <c r="AE136" s="141"/>
      <c r="AF136" s="142"/>
      <c r="AG136" s="141"/>
      <c r="AH136" s="142"/>
      <c r="AI136" s="141"/>
    </row>
    <row r="137" spans="9:35" x14ac:dyDescent="0.2">
      <c r="I137" s="139"/>
      <c r="J137" s="139"/>
      <c r="K137" s="139"/>
      <c r="L137" s="140"/>
      <c r="M137" s="140"/>
      <c r="N137" s="139"/>
      <c r="O137" s="140"/>
      <c r="P137" s="139"/>
      <c r="Q137" s="140"/>
      <c r="R137" s="139"/>
      <c r="S137" s="140"/>
      <c r="T137" s="139"/>
      <c r="U137" s="140"/>
      <c r="V137" s="139"/>
      <c r="W137" s="140"/>
      <c r="X137" s="139"/>
      <c r="Y137" s="140"/>
      <c r="Z137" s="139"/>
      <c r="AA137" s="140"/>
      <c r="AB137" s="139"/>
      <c r="AC137" s="139"/>
      <c r="AD137" s="140"/>
      <c r="AE137" s="139"/>
      <c r="AF137" s="140"/>
      <c r="AG137" s="139"/>
      <c r="AH137" s="140"/>
      <c r="AI137" s="139"/>
    </row>
    <row r="138" spans="9:35" x14ac:dyDescent="0.2">
      <c r="I138" s="141"/>
      <c r="J138" s="141"/>
      <c r="K138" s="141"/>
      <c r="L138" s="142"/>
      <c r="M138" s="142"/>
      <c r="N138" s="141"/>
      <c r="O138" s="142"/>
      <c r="P138" s="141"/>
      <c r="Q138" s="142"/>
      <c r="R138" s="141"/>
      <c r="S138" s="142"/>
      <c r="T138" s="141"/>
      <c r="U138" s="142"/>
      <c r="V138" s="141"/>
      <c r="W138" s="142"/>
      <c r="X138" s="141"/>
      <c r="Y138" s="142"/>
      <c r="Z138" s="141"/>
      <c r="AA138" s="142"/>
      <c r="AB138" s="141"/>
      <c r="AC138" s="141"/>
      <c r="AD138" s="142"/>
      <c r="AE138" s="141"/>
      <c r="AF138" s="142"/>
      <c r="AG138" s="141"/>
      <c r="AH138" s="142"/>
      <c r="AI138" s="141"/>
    </row>
    <row r="139" spans="9:35" x14ac:dyDescent="0.2">
      <c r="I139" s="141"/>
      <c r="J139" s="141"/>
      <c r="K139" s="141"/>
      <c r="L139" s="142"/>
      <c r="M139" s="142"/>
      <c r="N139" s="141"/>
      <c r="O139" s="142"/>
      <c r="P139" s="141"/>
      <c r="Q139" s="142"/>
      <c r="R139" s="141"/>
      <c r="S139" s="142"/>
      <c r="T139" s="141"/>
      <c r="U139" s="142"/>
      <c r="V139" s="141"/>
      <c r="W139" s="142"/>
      <c r="X139" s="141"/>
      <c r="Y139" s="142"/>
      <c r="Z139" s="141"/>
      <c r="AA139" s="142"/>
      <c r="AB139" s="141"/>
      <c r="AC139" s="141"/>
      <c r="AD139" s="142"/>
      <c r="AE139" s="141"/>
      <c r="AF139" s="142"/>
      <c r="AG139" s="141"/>
      <c r="AH139" s="142"/>
      <c r="AI139" s="141"/>
    </row>
    <row r="140" spans="9:35" x14ac:dyDescent="0.2">
      <c r="I140" s="141"/>
      <c r="J140" s="141"/>
      <c r="K140" s="141"/>
      <c r="L140" s="142"/>
      <c r="M140" s="142"/>
      <c r="N140" s="141"/>
      <c r="O140" s="142"/>
      <c r="P140" s="141"/>
      <c r="Q140" s="142"/>
      <c r="R140" s="141"/>
      <c r="S140" s="142"/>
      <c r="T140" s="141"/>
      <c r="U140" s="142"/>
      <c r="V140" s="141"/>
      <c r="W140" s="142"/>
      <c r="X140" s="141"/>
      <c r="Y140" s="142"/>
      <c r="Z140" s="141"/>
      <c r="AA140" s="142"/>
      <c r="AB140" s="141"/>
      <c r="AC140" s="141"/>
      <c r="AD140" s="142"/>
      <c r="AE140" s="141"/>
      <c r="AF140" s="142"/>
      <c r="AG140" s="141"/>
      <c r="AH140" s="142"/>
      <c r="AI140" s="141"/>
    </row>
    <row r="141" spans="9:35" x14ac:dyDescent="0.2">
      <c r="I141" s="141"/>
      <c r="J141" s="141"/>
      <c r="K141" s="141"/>
      <c r="L141" s="142"/>
      <c r="M141" s="142"/>
      <c r="N141" s="141"/>
      <c r="O141" s="142"/>
      <c r="P141" s="141"/>
      <c r="Q141" s="142"/>
      <c r="R141" s="141"/>
      <c r="S141" s="142"/>
      <c r="T141" s="141"/>
      <c r="U141" s="142"/>
      <c r="V141" s="141"/>
      <c r="W141" s="142"/>
      <c r="X141" s="141"/>
      <c r="Y141" s="142"/>
      <c r="Z141" s="141"/>
      <c r="AA141" s="142"/>
      <c r="AB141" s="141"/>
      <c r="AC141" s="141"/>
      <c r="AD141" s="142"/>
      <c r="AE141" s="141"/>
      <c r="AF141" s="142"/>
      <c r="AG141" s="141"/>
      <c r="AH141" s="142"/>
      <c r="AI141" s="141"/>
    </row>
    <row r="142" spans="9:35" x14ac:dyDescent="0.2">
      <c r="I142" s="139"/>
      <c r="J142" s="139"/>
      <c r="K142" s="139"/>
      <c r="L142" s="140"/>
      <c r="M142" s="140"/>
      <c r="N142" s="139"/>
      <c r="O142" s="140"/>
      <c r="P142" s="139"/>
      <c r="Q142" s="140"/>
      <c r="R142" s="139"/>
      <c r="S142" s="140"/>
      <c r="T142" s="139"/>
      <c r="U142" s="140"/>
      <c r="V142" s="139"/>
      <c r="W142" s="140"/>
      <c r="X142" s="139"/>
      <c r="Y142" s="140"/>
      <c r="Z142" s="139"/>
      <c r="AA142" s="140"/>
      <c r="AB142" s="139"/>
      <c r="AC142" s="139"/>
      <c r="AD142" s="140"/>
      <c r="AE142" s="139"/>
      <c r="AF142" s="140"/>
      <c r="AG142" s="139"/>
      <c r="AH142" s="140"/>
      <c r="AI142" s="139"/>
    </row>
    <row r="143" spans="9:35" x14ac:dyDescent="0.2">
      <c r="I143" s="141"/>
      <c r="J143" s="141"/>
      <c r="K143" s="141"/>
      <c r="L143" s="142"/>
      <c r="M143" s="142"/>
      <c r="N143" s="141"/>
      <c r="O143" s="142"/>
      <c r="P143" s="141"/>
      <c r="Q143" s="142"/>
      <c r="R143" s="141"/>
      <c r="S143" s="142"/>
      <c r="T143" s="141"/>
      <c r="U143" s="142"/>
      <c r="V143" s="141"/>
      <c r="W143" s="142"/>
      <c r="X143" s="141"/>
      <c r="Y143" s="142"/>
      <c r="Z143" s="141"/>
      <c r="AA143" s="142"/>
      <c r="AB143" s="141"/>
      <c r="AC143" s="141"/>
      <c r="AD143" s="142"/>
      <c r="AE143" s="141"/>
      <c r="AF143" s="142"/>
      <c r="AG143" s="141"/>
      <c r="AH143" s="142"/>
      <c r="AI143" s="141"/>
    </row>
    <row r="144" spans="9:35" x14ac:dyDescent="0.2">
      <c r="I144" s="141"/>
      <c r="J144" s="141"/>
      <c r="K144" s="141"/>
      <c r="L144" s="142"/>
      <c r="M144" s="142"/>
      <c r="N144" s="141"/>
      <c r="O144" s="142"/>
      <c r="P144" s="141"/>
      <c r="Q144" s="142"/>
      <c r="R144" s="141"/>
      <c r="S144" s="142"/>
      <c r="T144" s="141"/>
      <c r="U144" s="142"/>
      <c r="V144" s="141"/>
      <c r="W144" s="142"/>
      <c r="X144" s="141"/>
      <c r="Y144" s="142"/>
      <c r="Z144" s="141"/>
      <c r="AA144" s="142"/>
      <c r="AB144" s="141"/>
      <c r="AC144" s="141"/>
      <c r="AD144" s="142"/>
      <c r="AE144" s="141"/>
      <c r="AF144" s="142"/>
      <c r="AG144" s="141"/>
      <c r="AH144" s="142"/>
      <c r="AI144" s="141"/>
    </row>
    <row r="145" spans="9:35" x14ac:dyDescent="0.2">
      <c r="I145" s="141"/>
      <c r="J145" s="141"/>
      <c r="K145" s="141"/>
      <c r="L145" s="142"/>
      <c r="M145" s="142"/>
      <c r="N145" s="141"/>
      <c r="O145" s="142"/>
      <c r="P145" s="141"/>
      <c r="Q145" s="142"/>
      <c r="R145" s="141"/>
      <c r="S145" s="142"/>
      <c r="T145" s="141"/>
      <c r="U145" s="142"/>
      <c r="V145" s="141"/>
      <c r="W145" s="142"/>
      <c r="X145" s="141"/>
      <c r="Y145" s="142"/>
      <c r="Z145" s="141"/>
      <c r="AA145" s="142"/>
      <c r="AB145" s="141"/>
      <c r="AC145" s="141"/>
      <c r="AD145" s="142"/>
      <c r="AE145" s="141"/>
      <c r="AF145" s="142"/>
      <c r="AG145" s="141"/>
      <c r="AH145" s="142"/>
      <c r="AI145" s="141"/>
    </row>
    <row r="146" spans="9:35" x14ac:dyDescent="0.2">
      <c r="I146" s="141"/>
      <c r="J146" s="141"/>
      <c r="K146" s="141"/>
      <c r="L146" s="142"/>
      <c r="M146" s="142"/>
      <c r="N146" s="141"/>
      <c r="O146" s="142"/>
      <c r="P146" s="141"/>
      <c r="Q146" s="142"/>
      <c r="R146" s="141"/>
      <c r="S146" s="142"/>
      <c r="T146" s="141"/>
      <c r="U146" s="142"/>
      <c r="V146" s="141"/>
      <c r="W146" s="142"/>
      <c r="X146" s="141"/>
      <c r="Y146" s="142"/>
      <c r="Z146" s="141"/>
      <c r="AA146" s="142"/>
      <c r="AB146" s="141"/>
      <c r="AC146" s="141"/>
      <c r="AD146" s="142"/>
      <c r="AE146" s="141"/>
      <c r="AF146" s="142"/>
      <c r="AG146" s="141"/>
      <c r="AH146" s="142"/>
      <c r="AI146" s="141"/>
    </row>
    <row r="147" spans="9:35" x14ac:dyDescent="0.2">
      <c r="I147" s="139"/>
      <c r="J147" s="139"/>
      <c r="K147" s="139"/>
      <c r="L147" s="140"/>
      <c r="M147" s="140"/>
      <c r="N147" s="139"/>
      <c r="O147" s="140"/>
      <c r="P147" s="139"/>
      <c r="Q147" s="140"/>
      <c r="R147" s="139"/>
      <c r="S147" s="140"/>
      <c r="T147" s="139"/>
      <c r="U147" s="140"/>
      <c r="V147" s="139"/>
      <c r="W147" s="140"/>
      <c r="X147" s="139"/>
      <c r="Y147" s="140"/>
      <c r="Z147" s="139"/>
      <c r="AA147" s="140"/>
      <c r="AB147" s="139"/>
      <c r="AC147" s="139"/>
      <c r="AD147" s="140"/>
      <c r="AE147" s="139"/>
      <c r="AF147" s="140"/>
      <c r="AG147" s="139"/>
      <c r="AH147" s="140"/>
      <c r="AI147" s="139"/>
    </row>
    <row r="148" spans="9:35" x14ac:dyDescent="0.2">
      <c r="I148" s="141"/>
      <c r="J148" s="141"/>
      <c r="K148" s="141"/>
      <c r="L148" s="142"/>
      <c r="M148" s="142"/>
      <c r="N148" s="141"/>
      <c r="O148" s="142"/>
      <c r="P148" s="141"/>
      <c r="Q148" s="142"/>
      <c r="R148" s="141"/>
      <c r="S148" s="142"/>
      <c r="T148" s="141"/>
      <c r="U148" s="142"/>
      <c r="V148" s="141"/>
      <c r="W148" s="142"/>
      <c r="X148" s="141"/>
      <c r="Y148" s="142"/>
      <c r="Z148" s="141"/>
      <c r="AA148" s="142"/>
      <c r="AB148" s="141"/>
      <c r="AC148" s="141"/>
      <c r="AD148" s="142"/>
      <c r="AE148" s="141"/>
      <c r="AF148" s="142"/>
      <c r="AG148" s="141"/>
      <c r="AH148" s="142"/>
      <c r="AI148" s="141"/>
    </row>
    <row r="149" spans="9:35" x14ac:dyDescent="0.2">
      <c r="I149" s="141"/>
      <c r="J149" s="141"/>
      <c r="K149" s="141"/>
      <c r="L149" s="142"/>
      <c r="M149" s="142"/>
      <c r="N149" s="141"/>
      <c r="O149" s="142"/>
      <c r="P149" s="141"/>
      <c r="Q149" s="142"/>
      <c r="R149" s="141"/>
      <c r="S149" s="142"/>
      <c r="T149" s="141"/>
      <c r="U149" s="142"/>
      <c r="V149" s="141"/>
      <c r="W149" s="142"/>
      <c r="X149" s="141"/>
      <c r="Y149" s="142"/>
      <c r="Z149" s="141"/>
      <c r="AA149" s="142"/>
      <c r="AB149" s="141"/>
      <c r="AC149" s="141"/>
      <c r="AD149" s="142"/>
      <c r="AE149" s="141"/>
      <c r="AF149" s="142"/>
      <c r="AG149" s="141"/>
      <c r="AH149" s="142"/>
      <c r="AI149" s="141"/>
    </row>
    <row r="150" spans="9:35" x14ac:dyDescent="0.2">
      <c r="I150" s="141"/>
      <c r="J150" s="141"/>
      <c r="K150" s="141"/>
      <c r="L150" s="142"/>
      <c r="M150" s="142"/>
      <c r="N150" s="141"/>
      <c r="O150" s="142"/>
      <c r="P150" s="141"/>
      <c r="Q150" s="142"/>
      <c r="R150" s="141"/>
      <c r="S150" s="142"/>
      <c r="T150" s="141"/>
      <c r="U150" s="142"/>
      <c r="V150" s="141"/>
      <c r="W150" s="142"/>
      <c r="X150" s="141"/>
      <c r="Y150" s="142"/>
      <c r="Z150" s="141"/>
      <c r="AA150" s="142"/>
      <c r="AB150" s="141"/>
      <c r="AC150" s="141"/>
      <c r="AD150" s="142"/>
      <c r="AE150" s="141"/>
      <c r="AF150" s="142"/>
      <c r="AG150" s="141"/>
      <c r="AH150" s="142"/>
      <c r="AI150" s="141"/>
    </row>
    <row r="151" spans="9:35" x14ac:dyDescent="0.2">
      <c r="I151" s="141"/>
      <c r="J151" s="141"/>
      <c r="K151" s="141"/>
      <c r="L151" s="142"/>
      <c r="M151" s="142"/>
      <c r="N151" s="141"/>
      <c r="O151" s="142"/>
      <c r="P151" s="141"/>
      <c r="Q151" s="142"/>
      <c r="R151" s="141"/>
      <c r="S151" s="142"/>
      <c r="T151" s="141"/>
      <c r="U151" s="142"/>
      <c r="V151" s="141"/>
      <c r="W151" s="142"/>
      <c r="X151" s="141"/>
      <c r="Y151" s="142"/>
      <c r="Z151" s="141"/>
      <c r="AA151" s="142"/>
      <c r="AB151" s="141"/>
      <c r="AC151" s="141"/>
      <c r="AD151" s="142"/>
      <c r="AE151" s="141"/>
      <c r="AF151" s="142"/>
      <c r="AG151" s="141"/>
      <c r="AH151" s="142"/>
      <c r="AI151" s="141"/>
    </row>
    <row r="152" spans="9:35" x14ac:dyDescent="0.2">
      <c r="I152" s="139"/>
      <c r="J152" s="139"/>
      <c r="K152" s="139"/>
      <c r="L152" s="140"/>
      <c r="M152" s="140"/>
      <c r="N152" s="139"/>
      <c r="O152" s="140"/>
      <c r="P152" s="139"/>
      <c r="Q152" s="140"/>
      <c r="R152" s="139"/>
      <c r="S152" s="140"/>
      <c r="T152" s="139"/>
      <c r="U152" s="140"/>
      <c r="V152" s="139"/>
      <c r="W152" s="140"/>
      <c r="X152" s="139"/>
      <c r="Y152" s="140"/>
      <c r="Z152" s="139"/>
      <c r="AA152" s="140"/>
      <c r="AB152" s="139"/>
      <c r="AC152" s="139"/>
      <c r="AD152" s="140"/>
      <c r="AE152" s="139"/>
      <c r="AF152" s="140"/>
      <c r="AG152" s="139"/>
      <c r="AH152" s="140"/>
      <c r="AI152" s="139"/>
    </row>
    <row r="153" spans="9:35" x14ac:dyDescent="0.2">
      <c r="I153" s="141"/>
      <c r="J153" s="141"/>
      <c r="K153" s="141"/>
      <c r="L153" s="142"/>
      <c r="M153" s="142"/>
      <c r="N153" s="141"/>
      <c r="O153" s="142"/>
      <c r="P153" s="141"/>
      <c r="Q153" s="142"/>
      <c r="R153" s="141"/>
      <c r="S153" s="142"/>
      <c r="T153" s="141"/>
      <c r="U153" s="142"/>
      <c r="V153" s="141"/>
      <c r="W153" s="142"/>
      <c r="X153" s="141"/>
      <c r="Y153" s="142"/>
      <c r="Z153" s="141"/>
      <c r="AA153" s="142"/>
      <c r="AB153" s="141"/>
      <c r="AC153" s="141"/>
      <c r="AD153" s="142"/>
      <c r="AE153" s="141"/>
      <c r="AF153" s="142"/>
      <c r="AG153" s="141"/>
      <c r="AH153" s="142"/>
      <c r="AI153" s="141"/>
    </row>
    <row r="154" spans="9:35" x14ac:dyDescent="0.2">
      <c r="I154" s="141"/>
      <c r="J154" s="141"/>
      <c r="K154" s="141"/>
      <c r="L154" s="142"/>
      <c r="M154" s="142"/>
      <c r="N154" s="141"/>
      <c r="O154" s="142"/>
      <c r="P154" s="141"/>
      <c r="Q154" s="142"/>
      <c r="R154" s="141"/>
      <c r="S154" s="142"/>
      <c r="T154" s="141"/>
      <c r="U154" s="142"/>
      <c r="V154" s="141"/>
      <c r="W154" s="142"/>
      <c r="X154" s="141"/>
      <c r="Y154" s="142"/>
      <c r="Z154" s="141"/>
      <c r="AA154" s="142"/>
      <c r="AB154" s="141"/>
      <c r="AC154" s="141"/>
      <c r="AD154" s="142"/>
      <c r="AE154" s="141"/>
      <c r="AF154" s="142"/>
      <c r="AG154" s="141"/>
      <c r="AH154" s="142"/>
      <c r="AI154" s="141"/>
    </row>
    <row r="155" spans="9:35" x14ac:dyDescent="0.2">
      <c r="I155" s="141"/>
      <c r="J155" s="141"/>
      <c r="K155" s="141"/>
      <c r="L155" s="142"/>
      <c r="M155" s="142"/>
      <c r="N155" s="141"/>
      <c r="O155" s="142"/>
      <c r="P155" s="141"/>
      <c r="Q155" s="142"/>
      <c r="R155" s="141"/>
      <c r="S155" s="142"/>
      <c r="T155" s="141"/>
      <c r="U155" s="142"/>
      <c r="V155" s="141"/>
      <c r="W155" s="142"/>
      <c r="X155" s="141"/>
      <c r="Y155" s="142"/>
      <c r="Z155" s="141"/>
      <c r="AA155" s="142"/>
      <c r="AB155" s="141"/>
      <c r="AC155" s="141"/>
      <c r="AD155" s="142"/>
      <c r="AE155" s="141"/>
      <c r="AF155" s="142"/>
      <c r="AG155" s="141"/>
      <c r="AH155" s="142"/>
      <c r="AI155" s="141"/>
    </row>
    <row r="156" spans="9:35" x14ac:dyDescent="0.2">
      <c r="I156" s="141"/>
      <c r="J156" s="141"/>
      <c r="K156" s="141"/>
      <c r="L156" s="142"/>
      <c r="M156" s="142"/>
      <c r="N156" s="141"/>
      <c r="O156" s="142"/>
      <c r="P156" s="141"/>
      <c r="Q156" s="142"/>
      <c r="R156" s="141"/>
      <c r="S156" s="142"/>
      <c r="T156" s="141"/>
      <c r="U156" s="142"/>
      <c r="V156" s="141"/>
      <c r="W156" s="142"/>
      <c r="X156" s="141"/>
      <c r="Y156" s="142"/>
      <c r="Z156" s="141"/>
      <c r="AA156" s="142"/>
      <c r="AB156" s="141"/>
      <c r="AC156" s="141"/>
      <c r="AD156" s="142"/>
      <c r="AE156" s="141"/>
      <c r="AF156" s="142"/>
      <c r="AG156" s="141"/>
      <c r="AH156" s="142"/>
      <c r="AI156" s="141"/>
    </row>
    <row r="157" spans="9:35" x14ac:dyDescent="0.2">
      <c r="I157" s="139"/>
      <c r="J157" s="139"/>
      <c r="K157" s="139"/>
      <c r="L157" s="140"/>
      <c r="M157" s="140"/>
      <c r="N157" s="139"/>
      <c r="O157" s="140"/>
      <c r="P157" s="139"/>
      <c r="Q157" s="140"/>
      <c r="R157" s="139"/>
      <c r="S157" s="140"/>
      <c r="T157" s="139"/>
      <c r="U157" s="140"/>
      <c r="V157" s="139"/>
      <c r="W157" s="140"/>
      <c r="X157" s="139"/>
      <c r="Y157" s="140"/>
      <c r="Z157" s="139"/>
      <c r="AA157" s="140"/>
      <c r="AB157" s="139"/>
      <c r="AC157" s="139"/>
      <c r="AD157" s="140"/>
      <c r="AE157" s="139"/>
      <c r="AF157" s="140"/>
      <c r="AG157" s="139"/>
      <c r="AH157" s="140"/>
      <c r="AI157" s="139"/>
    </row>
    <row r="158" spans="9:35" x14ac:dyDescent="0.2">
      <c r="I158" s="141"/>
      <c r="J158" s="141"/>
      <c r="K158" s="141"/>
      <c r="L158" s="142"/>
      <c r="M158" s="142"/>
      <c r="N158" s="141"/>
      <c r="O158" s="142"/>
      <c r="P158" s="141"/>
      <c r="Q158" s="142"/>
      <c r="R158" s="141"/>
      <c r="S158" s="142"/>
      <c r="T158" s="141"/>
      <c r="U158" s="142"/>
      <c r="V158" s="141"/>
      <c r="W158" s="142"/>
      <c r="X158" s="141"/>
      <c r="Y158" s="142"/>
      <c r="Z158" s="141"/>
      <c r="AA158" s="142"/>
      <c r="AB158" s="141"/>
      <c r="AC158" s="141"/>
      <c r="AD158" s="142"/>
      <c r="AE158" s="141"/>
      <c r="AF158" s="142"/>
      <c r="AG158" s="141"/>
      <c r="AH158" s="142"/>
      <c r="AI158" s="141"/>
    </row>
    <row r="159" spans="9:35" x14ac:dyDescent="0.2">
      <c r="I159" s="141"/>
      <c r="J159" s="141"/>
      <c r="K159" s="141"/>
      <c r="L159" s="142"/>
      <c r="M159" s="142"/>
      <c r="N159" s="141"/>
      <c r="O159" s="142"/>
      <c r="P159" s="141"/>
      <c r="Q159" s="142"/>
      <c r="R159" s="141"/>
      <c r="S159" s="142"/>
      <c r="T159" s="141"/>
      <c r="U159" s="142"/>
      <c r="V159" s="141"/>
      <c r="W159" s="142"/>
      <c r="X159" s="141"/>
      <c r="Y159" s="142"/>
      <c r="Z159" s="141"/>
      <c r="AA159" s="142"/>
      <c r="AB159" s="141"/>
      <c r="AC159" s="141"/>
      <c r="AD159" s="142"/>
      <c r="AE159" s="141"/>
      <c r="AF159" s="142"/>
      <c r="AG159" s="141"/>
      <c r="AH159" s="142"/>
      <c r="AI159" s="141"/>
    </row>
    <row r="160" spans="9:35" x14ac:dyDescent="0.2">
      <c r="I160" s="141"/>
      <c r="J160" s="141"/>
      <c r="K160" s="141"/>
      <c r="L160" s="142"/>
      <c r="M160" s="142"/>
      <c r="N160" s="141"/>
      <c r="O160" s="142"/>
      <c r="P160" s="141"/>
      <c r="Q160" s="142"/>
      <c r="R160" s="141"/>
      <c r="S160" s="142"/>
      <c r="T160" s="141"/>
      <c r="U160" s="142"/>
      <c r="V160" s="141"/>
      <c r="W160" s="142"/>
      <c r="X160" s="141"/>
      <c r="Y160" s="142"/>
      <c r="Z160" s="141"/>
      <c r="AA160" s="142"/>
      <c r="AB160" s="141"/>
      <c r="AC160" s="141"/>
      <c r="AD160" s="142"/>
      <c r="AE160" s="141"/>
      <c r="AF160" s="142"/>
      <c r="AG160" s="141"/>
      <c r="AH160" s="142"/>
      <c r="AI160" s="141"/>
    </row>
    <row r="161" spans="9:35" x14ac:dyDescent="0.2">
      <c r="I161" s="141"/>
      <c r="J161" s="141"/>
      <c r="K161" s="141"/>
      <c r="L161" s="142"/>
      <c r="M161" s="142"/>
      <c r="N161" s="141"/>
      <c r="O161" s="142"/>
      <c r="P161" s="141"/>
      <c r="Q161" s="142"/>
      <c r="R161" s="141"/>
      <c r="S161" s="142"/>
      <c r="T161" s="141"/>
      <c r="U161" s="142"/>
      <c r="V161" s="141"/>
      <c r="W161" s="142"/>
      <c r="X161" s="141"/>
      <c r="Y161" s="142"/>
      <c r="Z161" s="141"/>
      <c r="AA161" s="142"/>
      <c r="AB161" s="141"/>
      <c r="AC161" s="141"/>
      <c r="AD161" s="142"/>
      <c r="AE161" s="141"/>
      <c r="AF161" s="142"/>
      <c r="AG161" s="141"/>
      <c r="AH161" s="142"/>
      <c r="AI161" s="141"/>
    </row>
    <row r="162" spans="9:35" x14ac:dyDescent="0.2">
      <c r="I162" s="139"/>
      <c r="J162" s="139"/>
      <c r="K162" s="139"/>
      <c r="L162" s="140"/>
      <c r="M162" s="140"/>
      <c r="N162" s="139"/>
      <c r="O162" s="140"/>
      <c r="P162" s="139"/>
      <c r="Q162" s="140"/>
      <c r="R162" s="139"/>
      <c r="S162" s="140"/>
      <c r="T162" s="139"/>
      <c r="U162" s="140"/>
      <c r="V162" s="139"/>
      <c r="W162" s="140"/>
      <c r="X162" s="139"/>
      <c r="Y162" s="140"/>
      <c r="Z162" s="139"/>
      <c r="AA162" s="140"/>
      <c r="AB162" s="139"/>
      <c r="AC162" s="139"/>
      <c r="AD162" s="140"/>
      <c r="AE162" s="139"/>
      <c r="AF162" s="140"/>
      <c r="AG162" s="139"/>
      <c r="AH162" s="140"/>
      <c r="AI162" s="139"/>
    </row>
    <row r="163" spans="9:35" x14ac:dyDescent="0.2">
      <c r="I163" s="141"/>
      <c r="J163" s="141"/>
      <c r="K163" s="141"/>
      <c r="L163" s="142"/>
      <c r="M163" s="142"/>
      <c r="N163" s="141"/>
      <c r="O163" s="142"/>
      <c r="P163" s="141"/>
      <c r="Q163" s="142"/>
      <c r="R163" s="141"/>
      <c r="S163" s="142"/>
      <c r="T163" s="141"/>
      <c r="U163" s="142"/>
      <c r="V163" s="141"/>
      <c r="W163" s="142"/>
      <c r="X163" s="141"/>
      <c r="Y163" s="142"/>
      <c r="Z163" s="141"/>
      <c r="AA163" s="142"/>
      <c r="AB163" s="141"/>
      <c r="AC163" s="141"/>
      <c r="AD163" s="142"/>
      <c r="AE163" s="141"/>
      <c r="AF163" s="142"/>
      <c r="AG163" s="141"/>
      <c r="AH163" s="142"/>
      <c r="AI163" s="141"/>
    </row>
    <row r="164" spans="9:35" x14ac:dyDescent="0.2">
      <c r="I164" s="141"/>
      <c r="J164" s="141"/>
      <c r="K164" s="141"/>
      <c r="L164" s="142"/>
      <c r="M164" s="142"/>
      <c r="N164" s="141"/>
      <c r="O164" s="142"/>
      <c r="P164" s="141"/>
      <c r="Q164" s="142"/>
      <c r="R164" s="141"/>
      <c r="S164" s="142"/>
      <c r="T164" s="141"/>
      <c r="U164" s="142"/>
      <c r="V164" s="141"/>
      <c r="W164" s="142"/>
      <c r="X164" s="141"/>
      <c r="Y164" s="142"/>
      <c r="Z164" s="141"/>
      <c r="AA164" s="142"/>
      <c r="AB164" s="141"/>
      <c r="AC164" s="141"/>
      <c r="AD164" s="142"/>
      <c r="AE164" s="141"/>
      <c r="AF164" s="142"/>
      <c r="AG164" s="141"/>
      <c r="AH164" s="142"/>
      <c r="AI164" s="141"/>
    </row>
    <row r="165" spans="9:35" x14ac:dyDescent="0.2">
      <c r="I165" s="141"/>
      <c r="J165" s="141"/>
      <c r="K165" s="141"/>
      <c r="L165" s="142"/>
      <c r="M165" s="142"/>
      <c r="N165" s="141"/>
      <c r="O165" s="142"/>
      <c r="P165" s="141"/>
      <c r="Q165" s="142"/>
      <c r="R165" s="141"/>
      <c r="S165" s="142"/>
      <c r="T165" s="141"/>
      <c r="U165" s="142"/>
      <c r="V165" s="141"/>
      <c r="W165" s="142"/>
      <c r="X165" s="141"/>
      <c r="Y165" s="142"/>
      <c r="Z165" s="141"/>
      <c r="AA165" s="142"/>
      <c r="AB165" s="141"/>
      <c r="AC165" s="141"/>
      <c r="AD165" s="142"/>
      <c r="AE165" s="141"/>
      <c r="AF165" s="142"/>
      <c r="AG165" s="141"/>
      <c r="AH165" s="142"/>
      <c r="AI165" s="141"/>
    </row>
    <row r="166" spans="9:35" x14ac:dyDescent="0.2">
      <c r="I166" s="141"/>
      <c r="J166" s="141"/>
      <c r="K166" s="141"/>
      <c r="L166" s="142"/>
      <c r="M166" s="142"/>
      <c r="N166" s="141"/>
      <c r="O166" s="142"/>
      <c r="P166" s="141"/>
      <c r="Q166" s="142"/>
      <c r="R166" s="141"/>
      <c r="S166" s="142"/>
      <c r="T166" s="141"/>
      <c r="U166" s="142"/>
      <c r="V166" s="141"/>
      <c r="W166" s="142"/>
      <c r="X166" s="141"/>
      <c r="Y166" s="142"/>
      <c r="Z166" s="141"/>
      <c r="AA166" s="142"/>
      <c r="AB166" s="141"/>
      <c r="AC166" s="141"/>
      <c r="AD166" s="142"/>
      <c r="AE166" s="141"/>
      <c r="AF166" s="142"/>
      <c r="AG166" s="141"/>
      <c r="AH166" s="142"/>
      <c r="AI166" s="141"/>
    </row>
    <row r="167" spans="9:35" x14ac:dyDescent="0.2">
      <c r="I167" s="139"/>
      <c r="J167" s="139"/>
      <c r="K167" s="139"/>
      <c r="L167" s="140"/>
      <c r="M167" s="140"/>
      <c r="N167" s="139"/>
      <c r="O167" s="140"/>
      <c r="P167" s="139"/>
      <c r="Q167" s="140"/>
      <c r="R167" s="139"/>
      <c r="S167" s="140"/>
      <c r="T167" s="139"/>
      <c r="U167" s="140"/>
      <c r="V167" s="139"/>
      <c r="W167" s="140"/>
      <c r="X167" s="139"/>
      <c r="Y167" s="140"/>
      <c r="Z167" s="139"/>
      <c r="AA167" s="140"/>
      <c r="AB167" s="139"/>
      <c r="AC167" s="139"/>
      <c r="AD167" s="140"/>
      <c r="AE167" s="139"/>
      <c r="AF167" s="140"/>
      <c r="AG167" s="139"/>
      <c r="AH167" s="140"/>
      <c r="AI167" s="139"/>
    </row>
    <row r="168" spans="9:35" x14ac:dyDescent="0.2">
      <c r="I168" s="141"/>
      <c r="J168" s="141"/>
      <c r="K168" s="141"/>
      <c r="L168" s="142"/>
      <c r="M168" s="142"/>
      <c r="N168" s="141"/>
      <c r="O168" s="142"/>
      <c r="P168" s="141"/>
      <c r="Q168" s="142"/>
      <c r="R168" s="141"/>
      <c r="S168" s="142"/>
      <c r="T168" s="141"/>
      <c r="U168" s="142"/>
      <c r="V168" s="141"/>
      <c r="W168" s="142"/>
      <c r="X168" s="141"/>
      <c r="Y168" s="142"/>
      <c r="Z168" s="141"/>
      <c r="AA168" s="142"/>
      <c r="AB168" s="141"/>
      <c r="AC168" s="141"/>
      <c r="AD168" s="142"/>
      <c r="AE168" s="141"/>
      <c r="AF168" s="142"/>
      <c r="AG168" s="141"/>
      <c r="AH168" s="142"/>
      <c r="AI168" s="141"/>
    </row>
    <row r="169" spans="9:35" x14ac:dyDescent="0.2">
      <c r="I169" s="141"/>
      <c r="J169" s="141"/>
      <c r="K169" s="141"/>
      <c r="L169" s="142"/>
      <c r="M169" s="142"/>
      <c r="N169" s="141"/>
      <c r="O169" s="142"/>
      <c r="P169" s="141"/>
      <c r="Q169" s="142"/>
      <c r="R169" s="141"/>
      <c r="S169" s="142"/>
      <c r="T169" s="141"/>
      <c r="U169" s="142"/>
      <c r="V169" s="141"/>
      <c r="W169" s="142"/>
      <c r="X169" s="141"/>
      <c r="Y169" s="142"/>
      <c r="Z169" s="141"/>
      <c r="AA169" s="142"/>
      <c r="AB169" s="141"/>
      <c r="AC169" s="141"/>
      <c r="AD169" s="142"/>
      <c r="AE169" s="141"/>
      <c r="AF169" s="142"/>
      <c r="AG169" s="141"/>
      <c r="AH169" s="142"/>
      <c r="AI169" s="141"/>
    </row>
    <row r="170" spans="9:35" x14ac:dyDescent="0.2">
      <c r="I170" s="141"/>
      <c r="J170" s="141"/>
      <c r="K170" s="141"/>
      <c r="L170" s="142"/>
      <c r="M170" s="142"/>
      <c r="N170" s="141"/>
      <c r="O170" s="142"/>
      <c r="P170" s="141"/>
      <c r="Q170" s="142"/>
      <c r="R170" s="141"/>
      <c r="S170" s="142"/>
      <c r="T170" s="141"/>
      <c r="U170" s="142"/>
      <c r="V170" s="141"/>
      <c r="W170" s="142"/>
      <c r="X170" s="141"/>
      <c r="Y170" s="142"/>
      <c r="Z170" s="141"/>
      <c r="AA170" s="142"/>
      <c r="AB170" s="141"/>
      <c r="AC170" s="141"/>
      <c r="AD170" s="142"/>
      <c r="AE170" s="141"/>
      <c r="AF170" s="142"/>
      <c r="AG170" s="141"/>
      <c r="AH170" s="142"/>
      <c r="AI170" s="141"/>
    </row>
    <row r="171" spans="9:35" x14ac:dyDescent="0.2">
      <c r="I171" s="141"/>
      <c r="J171" s="141"/>
      <c r="K171" s="141"/>
      <c r="L171" s="142"/>
      <c r="M171" s="142"/>
      <c r="N171" s="141"/>
      <c r="O171" s="142"/>
      <c r="P171" s="141"/>
      <c r="Q171" s="142"/>
      <c r="R171" s="141"/>
      <c r="S171" s="142"/>
      <c r="T171" s="141"/>
      <c r="U171" s="142"/>
      <c r="V171" s="141"/>
      <c r="W171" s="142"/>
      <c r="X171" s="141"/>
      <c r="Y171" s="142"/>
      <c r="Z171" s="141"/>
      <c r="AA171" s="142"/>
      <c r="AB171" s="141"/>
      <c r="AC171" s="141"/>
      <c r="AD171" s="142"/>
      <c r="AE171" s="141"/>
      <c r="AF171" s="142"/>
      <c r="AG171" s="141"/>
      <c r="AH171" s="142"/>
      <c r="AI171" s="141"/>
    </row>
    <row r="172" spans="9:35" x14ac:dyDescent="0.2">
      <c r="I172" s="139"/>
      <c r="J172" s="139"/>
      <c r="K172" s="139"/>
      <c r="L172" s="140"/>
      <c r="M172" s="140"/>
      <c r="N172" s="139"/>
      <c r="O172" s="140"/>
      <c r="P172" s="139"/>
      <c r="Q172" s="140"/>
      <c r="R172" s="139"/>
      <c r="S172" s="140"/>
      <c r="T172" s="139"/>
      <c r="U172" s="140"/>
      <c r="V172" s="139"/>
      <c r="W172" s="140"/>
      <c r="X172" s="139"/>
      <c r="Y172" s="140"/>
      <c r="Z172" s="139"/>
      <c r="AA172" s="140"/>
      <c r="AB172" s="139"/>
      <c r="AC172" s="139"/>
      <c r="AD172" s="140"/>
      <c r="AE172" s="139"/>
      <c r="AF172" s="140"/>
      <c r="AG172" s="139"/>
      <c r="AH172" s="140"/>
      <c r="AI172" s="139"/>
    </row>
    <row r="173" spans="9:35" x14ac:dyDescent="0.2">
      <c r="I173" s="141"/>
      <c r="J173" s="141"/>
      <c r="K173" s="141"/>
      <c r="L173" s="142"/>
      <c r="M173" s="142"/>
      <c r="N173" s="141"/>
      <c r="O173" s="142"/>
      <c r="P173" s="141"/>
      <c r="Q173" s="142"/>
      <c r="R173" s="141"/>
      <c r="S173" s="142"/>
      <c r="T173" s="141"/>
      <c r="U173" s="142"/>
      <c r="V173" s="141"/>
      <c r="W173" s="142"/>
      <c r="X173" s="141"/>
      <c r="Y173" s="142"/>
      <c r="Z173" s="141"/>
      <c r="AA173" s="142"/>
      <c r="AB173" s="141"/>
      <c r="AC173" s="141"/>
      <c r="AD173" s="142"/>
      <c r="AE173" s="141"/>
      <c r="AF173" s="142"/>
      <c r="AG173" s="141"/>
      <c r="AH173" s="142"/>
      <c r="AI173" s="141"/>
    </row>
    <row r="174" spans="9:35" x14ac:dyDescent="0.2">
      <c r="I174" s="141"/>
      <c r="J174" s="141"/>
      <c r="K174" s="141"/>
      <c r="L174" s="142"/>
      <c r="M174" s="142"/>
      <c r="N174" s="141"/>
      <c r="O174" s="142"/>
      <c r="P174" s="141"/>
      <c r="Q174" s="142"/>
      <c r="R174" s="141"/>
      <c r="S174" s="142"/>
      <c r="T174" s="141"/>
      <c r="U174" s="142"/>
      <c r="V174" s="141"/>
      <c r="W174" s="142"/>
      <c r="X174" s="141"/>
      <c r="Y174" s="142"/>
      <c r="Z174" s="141"/>
      <c r="AA174" s="142"/>
      <c r="AB174" s="141"/>
      <c r="AC174" s="141"/>
      <c r="AD174" s="142"/>
      <c r="AE174" s="141"/>
      <c r="AF174" s="142"/>
      <c r="AG174" s="141"/>
      <c r="AH174" s="142"/>
      <c r="AI174" s="141"/>
    </row>
    <row r="175" spans="9:35" x14ac:dyDescent="0.2">
      <c r="I175" s="141"/>
      <c r="J175" s="141"/>
      <c r="K175" s="141"/>
      <c r="L175" s="142"/>
      <c r="M175" s="142"/>
      <c r="N175" s="141"/>
      <c r="O175" s="142"/>
      <c r="P175" s="141"/>
      <c r="Q175" s="142"/>
      <c r="R175" s="141"/>
      <c r="S175" s="142"/>
      <c r="T175" s="141"/>
      <c r="U175" s="142"/>
      <c r="V175" s="141"/>
      <c r="W175" s="142"/>
      <c r="X175" s="141"/>
      <c r="Y175" s="142"/>
      <c r="Z175" s="141"/>
      <c r="AA175" s="142"/>
      <c r="AB175" s="141"/>
      <c r="AC175" s="141"/>
      <c r="AD175" s="142"/>
      <c r="AE175" s="141"/>
      <c r="AF175" s="142"/>
      <c r="AG175" s="141"/>
      <c r="AH175" s="142"/>
      <c r="AI175" s="141"/>
    </row>
    <row r="176" spans="9:35" x14ac:dyDescent="0.2">
      <c r="I176" s="141"/>
      <c r="J176" s="141"/>
      <c r="K176" s="141"/>
      <c r="L176" s="142"/>
      <c r="M176" s="142"/>
      <c r="N176" s="141"/>
      <c r="O176" s="142"/>
      <c r="P176" s="141"/>
      <c r="Q176" s="142"/>
      <c r="R176" s="141"/>
      <c r="S176" s="142"/>
      <c r="T176" s="141"/>
      <c r="U176" s="142"/>
      <c r="V176" s="141"/>
      <c r="W176" s="142"/>
      <c r="X176" s="141"/>
      <c r="Y176" s="142"/>
      <c r="Z176" s="141"/>
      <c r="AA176" s="142"/>
      <c r="AB176" s="141"/>
      <c r="AC176" s="141"/>
      <c r="AD176" s="142"/>
      <c r="AE176" s="141"/>
      <c r="AF176" s="142"/>
      <c r="AG176" s="141"/>
      <c r="AH176" s="142"/>
      <c r="AI176" s="141"/>
    </row>
    <row r="177" spans="9:35" x14ac:dyDescent="0.2">
      <c r="I177" s="139"/>
      <c r="J177" s="139"/>
      <c r="K177" s="139"/>
      <c r="L177" s="140"/>
      <c r="M177" s="140"/>
      <c r="N177" s="139"/>
      <c r="O177" s="140"/>
      <c r="P177" s="139"/>
      <c r="Q177" s="140"/>
      <c r="R177" s="139"/>
      <c r="S177" s="140"/>
      <c r="T177" s="139"/>
      <c r="U177" s="140"/>
      <c r="V177" s="139"/>
      <c r="W177" s="140"/>
      <c r="X177" s="139"/>
      <c r="Y177" s="140"/>
      <c r="Z177" s="139"/>
      <c r="AA177" s="140"/>
      <c r="AB177" s="139"/>
      <c r="AC177" s="139"/>
      <c r="AD177" s="140"/>
      <c r="AE177" s="139"/>
      <c r="AF177" s="140"/>
      <c r="AG177" s="139"/>
      <c r="AH177" s="140"/>
      <c r="AI177" s="139"/>
    </row>
    <row r="178" spans="9:35" x14ac:dyDescent="0.2">
      <c r="I178" s="141"/>
      <c r="J178" s="141"/>
      <c r="K178" s="141"/>
      <c r="L178" s="142"/>
      <c r="M178" s="142"/>
      <c r="N178" s="141"/>
      <c r="O178" s="142"/>
      <c r="P178" s="141"/>
      <c r="Q178" s="142"/>
      <c r="R178" s="141"/>
      <c r="S178" s="142"/>
      <c r="T178" s="141"/>
      <c r="U178" s="142"/>
      <c r="V178" s="141"/>
      <c r="W178" s="142"/>
      <c r="X178" s="141"/>
      <c r="Y178" s="142"/>
      <c r="Z178" s="141"/>
      <c r="AA178" s="142"/>
      <c r="AB178" s="141"/>
      <c r="AC178" s="141"/>
      <c r="AD178" s="142"/>
      <c r="AE178" s="141"/>
      <c r="AF178" s="142"/>
      <c r="AG178" s="141"/>
      <c r="AH178" s="142"/>
      <c r="AI178" s="141"/>
    </row>
    <row r="179" spans="9:35" x14ac:dyDescent="0.2">
      <c r="I179" s="141"/>
      <c r="J179" s="141"/>
      <c r="K179" s="141"/>
      <c r="L179" s="142"/>
      <c r="M179" s="142"/>
      <c r="N179" s="141"/>
      <c r="O179" s="142"/>
      <c r="P179" s="141"/>
      <c r="Q179" s="142"/>
      <c r="R179" s="141"/>
      <c r="S179" s="142"/>
      <c r="T179" s="141"/>
      <c r="U179" s="142"/>
      <c r="V179" s="141"/>
      <c r="W179" s="142"/>
      <c r="X179" s="141"/>
      <c r="Y179" s="142"/>
      <c r="Z179" s="141"/>
      <c r="AA179" s="142"/>
      <c r="AB179" s="141"/>
      <c r="AC179" s="141"/>
      <c r="AD179" s="142"/>
      <c r="AE179" s="141"/>
      <c r="AF179" s="142"/>
      <c r="AG179" s="141"/>
      <c r="AH179" s="142"/>
      <c r="AI179" s="141"/>
    </row>
    <row r="180" spans="9:35" x14ac:dyDescent="0.2">
      <c r="I180" s="141"/>
      <c r="J180" s="141"/>
      <c r="K180" s="141"/>
      <c r="L180" s="142"/>
      <c r="M180" s="142"/>
      <c r="N180" s="141"/>
      <c r="O180" s="142"/>
      <c r="P180" s="141"/>
      <c r="Q180" s="142"/>
      <c r="R180" s="141"/>
      <c r="S180" s="142"/>
      <c r="T180" s="141"/>
      <c r="U180" s="142"/>
      <c r="V180" s="141"/>
      <c r="W180" s="142"/>
      <c r="X180" s="141"/>
      <c r="Y180" s="142"/>
      <c r="Z180" s="141"/>
      <c r="AA180" s="142"/>
      <c r="AB180" s="141"/>
      <c r="AC180" s="141"/>
      <c r="AD180" s="142"/>
      <c r="AE180" s="141"/>
      <c r="AF180" s="142"/>
      <c r="AG180" s="141"/>
      <c r="AH180" s="142"/>
      <c r="AI180" s="141"/>
    </row>
    <row r="181" spans="9:35" x14ac:dyDescent="0.2">
      <c r="I181" s="141"/>
      <c r="J181" s="141"/>
      <c r="K181" s="141"/>
      <c r="L181" s="142"/>
      <c r="M181" s="142"/>
      <c r="N181" s="141"/>
      <c r="O181" s="142"/>
      <c r="P181" s="141"/>
      <c r="Q181" s="142"/>
      <c r="R181" s="141"/>
      <c r="S181" s="142"/>
      <c r="T181" s="141"/>
      <c r="U181" s="142"/>
      <c r="V181" s="141"/>
      <c r="W181" s="142"/>
      <c r="X181" s="141"/>
      <c r="Y181" s="142"/>
      <c r="Z181" s="141"/>
      <c r="AA181" s="142"/>
      <c r="AB181" s="141"/>
      <c r="AC181" s="141"/>
      <c r="AD181" s="142"/>
      <c r="AE181" s="141"/>
      <c r="AF181" s="142"/>
      <c r="AG181" s="141"/>
      <c r="AH181" s="142"/>
      <c r="AI181" s="141"/>
    </row>
  </sheetData>
  <mergeCells count="47">
    <mergeCell ref="G7:U11"/>
    <mergeCell ref="A47:A56"/>
    <mergeCell ref="B47:B51"/>
    <mergeCell ref="D47:D51"/>
    <mergeCell ref="B52:B56"/>
    <mergeCell ref="D52:D56"/>
    <mergeCell ref="A27:A36"/>
    <mergeCell ref="B27:B31"/>
    <mergeCell ref="D27:D31"/>
    <mergeCell ref="B32:B36"/>
    <mergeCell ref="D32:D36"/>
    <mergeCell ref="A37:A46"/>
    <mergeCell ref="B37:B41"/>
    <mergeCell ref="D37:D41"/>
    <mergeCell ref="B42:B46"/>
    <mergeCell ref="D42:D46"/>
    <mergeCell ref="A81:A90"/>
    <mergeCell ref="B81:B85"/>
    <mergeCell ref="D81:D85"/>
    <mergeCell ref="B86:B90"/>
    <mergeCell ref="A57:A66"/>
    <mergeCell ref="B57:B61"/>
    <mergeCell ref="D57:D61"/>
    <mergeCell ref="B62:B66"/>
    <mergeCell ref="D62:D66"/>
    <mergeCell ref="D86:D90"/>
    <mergeCell ref="A78:C79"/>
    <mergeCell ref="D78:D79"/>
    <mergeCell ref="A91:A100"/>
    <mergeCell ref="B91:B95"/>
    <mergeCell ref="D91:D95"/>
    <mergeCell ref="B96:B100"/>
    <mergeCell ref="D96:D100"/>
    <mergeCell ref="A101:A110"/>
    <mergeCell ref="B101:B105"/>
    <mergeCell ref="D101:D105"/>
    <mergeCell ref="B106:B110"/>
    <mergeCell ref="D106:D110"/>
    <mergeCell ref="D2:D6"/>
    <mergeCell ref="A7:B11"/>
    <mergeCell ref="D7:D11"/>
    <mergeCell ref="A17:A26"/>
    <mergeCell ref="B17:B21"/>
    <mergeCell ref="D17:D21"/>
    <mergeCell ref="B22:B26"/>
    <mergeCell ref="D22:D26"/>
    <mergeCell ref="A2:B6"/>
  </mergeCell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H39"/>
  <sheetViews>
    <sheetView workbookViewId="0">
      <pane xSplit="7" ySplit="3" topLeftCell="H5" activePane="bottomRight" state="frozen"/>
      <selection pane="topRight" activeCell="H1" sqref="H1"/>
      <selection pane="bottomLeft" activeCell="A4" sqref="A4"/>
      <selection pane="bottomRight" activeCell="B8" sqref="B8:B39"/>
    </sheetView>
  </sheetViews>
  <sheetFormatPr defaultRowHeight="12.75" x14ac:dyDescent="0.2"/>
  <cols>
    <col min="1" max="1" width="23" customWidth="1"/>
    <col min="2" max="2" width="39.28515625" customWidth="1"/>
    <col min="3" max="3" width="24" customWidth="1"/>
    <col min="4" max="4" width="25.42578125" customWidth="1"/>
    <col min="5" max="5" width="16.140625" customWidth="1"/>
    <col min="6" max="6" width="18.42578125" customWidth="1"/>
    <col min="7" max="7" width="1" hidden="1" customWidth="1"/>
    <col min="8" max="9" width="10.7109375" bestFit="1" customWidth="1"/>
    <col min="16" max="16" width="12.5703125" bestFit="1" customWidth="1"/>
    <col min="17" max="17" width="13" bestFit="1" customWidth="1"/>
    <col min="18" max="18" width="13.42578125" bestFit="1" customWidth="1"/>
    <col min="19" max="19" width="13.7109375" bestFit="1" customWidth="1"/>
    <col min="20" max="20" width="13.42578125" bestFit="1" customWidth="1"/>
    <col min="21" max="21" width="14.140625" bestFit="1" customWidth="1"/>
    <col min="22" max="22" width="13.42578125" bestFit="1" customWidth="1"/>
    <col min="23" max="23" width="14.140625" bestFit="1" customWidth="1"/>
    <col min="24" max="24" width="14.85546875" bestFit="1" customWidth="1"/>
    <col min="25" max="25" width="14.28515625" bestFit="1" customWidth="1"/>
    <col min="26" max="26" width="15.140625" bestFit="1" customWidth="1"/>
    <col min="27" max="27" width="14.42578125" bestFit="1" customWidth="1"/>
    <col min="28" max="28" width="15.28515625" bestFit="1" customWidth="1"/>
    <col min="29" max="29" width="14.5703125" bestFit="1" customWidth="1"/>
    <col min="30" max="30" width="14.85546875" bestFit="1" customWidth="1"/>
    <col min="31" max="31" width="14.42578125" bestFit="1" customWidth="1"/>
    <col min="32" max="32" width="10.140625" bestFit="1" customWidth="1"/>
  </cols>
  <sheetData>
    <row r="1" spans="1:34" x14ac:dyDescent="0.2">
      <c r="F1" s="147"/>
    </row>
    <row r="3" spans="1:34" x14ac:dyDescent="0.2">
      <c r="A3" s="17" t="s">
        <v>146</v>
      </c>
      <c r="B3" s="17" t="s">
        <v>147</v>
      </c>
      <c r="C3" s="17" t="s">
        <v>148</v>
      </c>
      <c r="D3" s="17" t="s">
        <v>149</v>
      </c>
      <c r="E3" s="17" t="s">
        <v>46</v>
      </c>
      <c r="F3" s="17" t="s">
        <v>46</v>
      </c>
      <c r="G3" s="17" t="s">
        <v>46</v>
      </c>
      <c r="H3" s="129" t="s">
        <v>0</v>
      </c>
      <c r="I3" s="129" t="s">
        <v>1</v>
      </c>
      <c r="J3" s="129" t="s">
        <v>2</v>
      </c>
      <c r="K3" s="129" t="s">
        <v>3</v>
      </c>
      <c r="L3" s="129" t="s">
        <v>4</v>
      </c>
      <c r="M3" s="129" t="s">
        <v>5</v>
      </c>
      <c r="N3" s="129" t="s">
        <v>6</v>
      </c>
      <c r="O3" s="129" t="s">
        <v>7</v>
      </c>
      <c r="P3" s="129" t="s">
        <v>8</v>
      </c>
      <c r="Q3" s="129" t="s">
        <v>9</v>
      </c>
      <c r="R3" s="129" t="s">
        <v>10</v>
      </c>
      <c r="S3" s="129" t="s">
        <v>11</v>
      </c>
      <c r="T3" s="129" t="s">
        <v>12</v>
      </c>
      <c r="U3" s="129" t="s">
        <v>47</v>
      </c>
      <c r="V3" s="129" t="s">
        <v>13</v>
      </c>
      <c r="W3" s="129" t="s">
        <v>14</v>
      </c>
      <c r="X3" s="129" t="s">
        <v>15</v>
      </c>
      <c r="Y3" s="129" t="s">
        <v>16</v>
      </c>
      <c r="Z3" s="129" t="s">
        <v>17</v>
      </c>
      <c r="AA3" s="129" t="s">
        <v>18</v>
      </c>
      <c r="AB3" s="129" t="s">
        <v>19</v>
      </c>
      <c r="AC3" s="129" t="s">
        <v>20</v>
      </c>
      <c r="AD3" s="129" t="s">
        <v>21</v>
      </c>
      <c r="AE3" s="129" t="s">
        <v>22</v>
      </c>
      <c r="AF3" s="129" t="s">
        <v>23</v>
      </c>
      <c r="AG3" s="129" t="s">
        <v>24</v>
      </c>
      <c r="AH3" s="129" t="s">
        <v>25</v>
      </c>
    </row>
    <row r="4" spans="1:34" x14ac:dyDescent="0.2">
      <c r="A4" s="134" t="s">
        <v>56</v>
      </c>
      <c r="B4" s="134" t="s">
        <v>46</v>
      </c>
      <c r="C4" s="134" t="s">
        <v>46</v>
      </c>
      <c r="D4" s="134" t="s">
        <v>46</v>
      </c>
      <c r="E4" s="134" t="s">
        <v>46</v>
      </c>
      <c r="F4" s="134" t="s">
        <v>119</v>
      </c>
      <c r="G4" s="135" t="s">
        <v>130</v>
      </c>
      <c r="H4" s="152">
        <f t="shared" ref="H4:H38" si="0">SUM(K4, L4, N4, P4, R4, T4, V4, X4, Z4, AC4, AE4, AG4)</f>
        <v>5.3406020000000005</v>
      </c>
      <c r="I4" s="152">
        <f t="shared" ref="I4:I38" si="1">SUM(K4, L4, N4, P4, R4, T4)</f>
        <v>2.6066840000000004</v>
      </c>
      <c r="J4" s="152">
        <f t="shared" ref="J4:J38" si="2">SUM(V4, X4, Z4, AC4, AE4, AG4)</f>
        <v>2.7339180000000001</v>
      </c>
      <c r="K4" s="153">
        <v>0.71467000000000003</v>
      </c>
      <c r="L4" s="153">
        <v>0.51087199999999999</v>
      </c>
      <c r="M4" s="152">
        <f t="shared" ref="M4:M38" si="3">SUM(K4, L4)</f>
        <v>1.2255419999999999</v>
      </c>
      <c r="N4" s="153">
        <v>0.42094799999999999</v>
      </c>
      <c r="O4" s="152">
        <f t="shared" ref="O4:O38" si="4">SUM(K4, L4, N4)</f>
        <v>1.64649</v>
      </c>
      <c r="P4" s="153">
        <v>0.33143600000000001</v>
      </c>
      <c r="Q4" s="152">
        <f t="shared" ref="Q4:Q38" si="5">SUM(K4, L4, N4, P4)</f>
        <v>1.9779260000000001</v>
      </c>
      <c r="R4" s="153">
        <v>0.354439</v>
      </c>
      <c r="S4" s="152">
        <f t="shared" ref="S4:S38" si="6">SUM(K4, L4, N4, P4, R4)</f>
        <v>2.3323650000000002</v>
      </c>
      <c r="T4" s="153">
        <v>0.27431899999999998</v>
      </c>
      <c r="U4" s="152">
        <f t="shared" ref="U4:U38" si="7">SUM(P4, R4, T4)</f>
        <v>0.96019399999999999</v>
      </c>
      <c r="V4" s="153">
        <v>0.290603</v>
      </c>
      <c r="W4" s="152">
        <f t="shared" ref="W4:W38" si="8">SUM(K4, L4, N4, P4, R4, T4, V4)</f>
        <v>2.8972870000000004</v>
      </c>
      <c r="X4" s="153">
        <v>0.313774</v>
      </c>
      <c r="Y4" s="152">
        <f t="shared" ref="Y4:Y38" si="9">SUM(K4, L4, N4, P4, R4, T4, V4, X4)</f>
        <v>3.2110610000000004</v>
      </c>
      <c r="Z4" s="153">
        <v>0.47808600000000001</v>
      </c>
      <c r="AA4" s="152">
        <f t="shared" ref="AA4:AA38" si="10">SUM(V4, X4, Z4)</f>
        <v>1.082463</v>
      </c>
      <c r="AB4" s="152">
        <f t="shared" ref="AB4:AB38" si="11">SUM(K4, L4, N4, P4, R4, T4, V4, X4, Z4)</f>
        <v>3.6891470000000002</v>
      </c>
      <c r="AC4" s="153">
        <v>0.49978600000000001</v>
      </c>
      <c r="AD4" s="152">
        <f t="shared" ref="AD4:AD38" si="12">SUM(K4, L4, N4, P4, R4, T4, V4, X4, Z4, AC4)</f>
        <v>4.1889330000000005</v>
      </c>
      <c r="AE4" s="153">
        <v>0.57962599999999997</v>
      </c>
      <c r="AF4" s="152">
        <f t="shared" ref="AF4:AF38" si="13">SUM(K4, L4, N4, P4, R4, T4, V4, X4, Z4, AC4, AE4)</f>
        <v>4.7685590000000007</v>
      </c>
      <c r="AG4" s="153">
        <v>0.57204299999999997</v>
      </c>
      <c r="AH4" s="152">
        <f t="shared" ref="AH4:AH38" si="14">SUM(AC4, AE4, AG4)</f>
        <v>1.6514549999999999</v>
      </c>
    </row>
    <row r="5" spans="1:34" x14ac:dyDescent="0.2">
      <c r="A5" s="134" t="s">
        <v>46</v>
      </c>
      <c r="B5" s="134" t="s">
        <v>46</v>
      </c>
      <c r="C5" s="134" t="s">
        <v>46</v>
      </c>
      <c r="D5" s="134" t="s">
        <v>46</v>
      </c>
      <c r="E5" s="134" t="s">
        <v>46</v>
      </c>
      <c r="F5" s="134" t="s">
        <v>120</v>
      </c>
      <c r="G5" s="135" t="s">
        <v>129</v>
      </c>
      <c r="H5" s="152">
        <f t="shared" ref="H5:H39" si="15">SUM(K5, L5, N5, P5, R5, T5, V5, X5, Z5, AC5, AE5, AG5)/12</f>
        <v>0.82305416666666675</v>
      </c>
      <c r="I5" s="152">
        <f t="shared" ref="I5:I39" si="16">SUM(K5, L5, N5, P5, R5, T5)/6</f>
        <v>0.80921500000000002</v>
      </c>
      <c r="J5" s="152">
        <f t="shared" ref="J5:J39" si="17">SUM(V5, X5, Z5, AC5, AE5, AG5)/6</f>
        <v>0.83689333333333338</v>
      </c>
      <c r="K5" s="153">
        <v>1.2950429999999999</v>
      </c>
      <c r="L5" s="153">
        <v>1.0218160000000001</v>
      </c>
      <c r="M5" s="152">
        <f t="shared" ref="M5:M39" si="18">SUM(K5, L5)/2</f>
        <v>1.1584295</v>
      </c>
      <c r="N5" s="153">
        <v>0.76123200000000002</v>
      </c>
      <c r="O5" s="152">
        <f t="shared" ref="O5:O39" si="19">SUM(K5, L5, N5)/3</f>
        <v>1.0260303333333334</v>
      </c>
      <c r="P5" s="153">
        <v>0.62027100000000002</v>
      </c>
      <c r="Q5" s="152">
        <f t="shared" ref="Q5:Q39" si="20">SUM(K5, L5, N5, P5)/4</f>
        <v>0.92459050000000009</v>
      </c>
      <c r="R5" s="153">
        <v>0.64254699999999998</v>
      </c>
      <c r="S5" s="152">
        <f t="shared" ref="S5:S39" si="21">SUM(K5, L5, N5, P5, R5)/5</f>
        <v>0.8681818</v>
      </c>
      <c r="T5" s="153">
        <v>0.51438099999999998</v>
      </c>
      <c r="U5" s="152">
        <f t="shared" ref="U5:U39" si="22">SUM(P5, R5, T5)/3</f>
        <v>0.59239966666666666</v>
      </c>
      <c r="V5" s="153">
        <v>0.52734199999999998</v>
      </c>
      <c r="W5" s="152">
        <f t="shared" ref="W5:W39" si="23">SUM(K5, L5, N5, P5, R5, T5, V5)/7</f>
        <v>0.76894742857142862</v>
      </c>
      <c r="X5" s="153">
        <v>0.56955800000000001</v>
      </c>
      <c r="Y5" s="152">
        <f t="shared" ref="Y5:Y39" si="24">SUM(K5, L5, N5, P5, R5, T5, V5, X5)/8</f>
        <v>0.74402374999999998</v>
      </c>
      <c r="Z5" s="153">
        <v>0.89632999999999996</v>
      </c>
      <c r="AA5" s="152">
        <f t="shared" ref="AA5:AA39" si="25">SUM(V5, X5, Z5)/3</f>
        <v>0.66441000000000006</v>
      </c>
      <c r="AB5" s="152">
        <f t="shared" ref="AB5:AB39" si="26">SUM(K5, L5, N5, P5, R5, T5, V5, X5, Z5)/9</f>
        <v>0.76094666666666666</v>
      </c>
      <c r="AC5" s="153">
        <v>0.90535500000000002</v>
      </c>
      <c r="AD5" s="152">
        <f t="shared" ref="AD5:AD39" si="27">SUM(K5, L5, N5, P5, R5, T5, V5, X5, Z5, AC5)/10</f>
        <v>0.77538750000000001</v>
      </c>
      <c r="AE5" s="153">
        <v>1.0858080000000001</v>
      </c>
      <c r="AF5" s="152">
        <f t="shared" ref="AF5:AF39" si="28">SUM(K5, L5, N5, P5, R5, T5, V5, X5, Z5, AC5, AE5)/11</f>
        <v>0.80360754545454549</v>
      </c>
      <c r="AG5" s="153">
        <v>1.036967</v>
      </c>
      <c r="AH5" s="152">
        <f t="shared" ref="AH5:AH39" si="29">SUM(AC5, AE5, AG5)/3</f>
        <v>1.0093766666666666</v>
      </c>
    </row>
    <row r="6" spans="1:34" x14ac:dyDescent="0.2">
      <c r="A6" s="129" t="s">
        <v>150</v>
      </c>
      <c r="B6" s="134" t="s">
        <v>151</v>
      </c>
      <c r="C6" s="134" t="s">
        <v>46</v>
      </c>
      <c r="D6" s="134" t="s">
        <v>46</v>
      </c>
      <c r="E6" s="134" t="s">
        <v>46</v>
      </c>
      <c r="F6" s="134" t="s">
        <v>119</v>
      </c>
      <c r="G6" s="135" t="s">
        <v>130</v>
      </c>
      <c r="H6" s="152">
        <f t="shared" si="0"/>
        <v>5.3406020000000005</v>
      </c>
      <c r="I6" s="152">
        <f t="shared" si="1"/>
        <v>2.6066840000000004</v>
      </c>
      <c r="J6" s="152">
        <f t="shared" si="2"/>
        <v>2.7339180000000001</v>
      </c>
      <c r="K6" s="153">
        <v>0.71467000000000003</v>
      </c>
      <c r="L6" s="153">
        <v>0.51087199999999999</v>
      </c>
      <c r="M6" s="152">
        <f t="shared" si="3"/>
        <v>1.2255419999999999</v>
      </c>
      <c r="N6" s="153">
        <v>0.42094799999999999</v>
      </c>
      <c r="O6" s="152">
        <f t="shared" si="4"/>
        <v>1.64649</v>
      </c>
      <c r="P6" s="153">
        <v>0.33143600000000001</v>
      </c>
      <c r="Q6" s="152">
        <f t="shared" si="5"/>
        <v>1.9779260000000001</v>
      </c>
      <c r="R6" s="153">
        <v>0.354439</v>
      </c>
      <c r="S6" s="152">
        <f t="shared" si="6"/>
        <v>2.3323650000000002</v>
      </c>
      <c r="T6" s="153">
        <v>0.27431899999999998</v>
      </c>
      <c r="U6" s="152">
        <f t="shared" si="7"/>
        <v>0.96019399999999999</v>
      </c>
      <c r="V6" s="153">
        <v>0.290603</v>
      </c>
      <c r="W6" s="152">
        <f t="shared" si="8"/>
        <v>2.8972870000000004</v>
      </c>
      <c r="X6" s="153">
        <v>0.313774</v>
      </c>
      <c r="Y6" s="152">
        <f t="shared" si="9"/>
        <v>3.2110610000000004</v>
      </c>
      <c r="Z6" s="153">
        <v>0.47808600000000001</v>
      </c>
      <c r="AA6" s="152">
        <f t="shared" si="10"/>
        <v>1.082463</v>
      </c>
      <c r="AB6" s="152">
        <f t="shared" si="11"/>
        <v>3.6891470000000002</v>
      </c>
      <c r="AC6" s="153">
        <v>0.49978600000000001</v>
      </c>
      <c r="AD6" s="152">
        <f t="shared" si="12"/>
        <v>4.1889330000000005</v>
      </c>
      <c r="AE6" s="153">
        <v>0.57962599999999997</v>
      </c>
      <c r="AF6" s="152">
        <f t="shared" si="13"/>
        <v>4.7685590000000007</v>
      </c>
      <c r="AG6" s="153">
        <v>0.57204299999999997</v>
      </c>
      <c r="AH6" s="152">
        <f t="shared" si="14"/>
        <v>1.6514549999999999</v>
      </c>
    </row>
    <row r="7" spans="1:34" x14ac:dyDescent="0.2">
      <c r="A7" s="129" t="s">
        <v>150</v>
      </c>
      <c r="B7" s="134" t="s">
        <v>46</v>
      </c>
      <c r="C7" s="134" t="s">
        <v>46</v>
      </c>
      <c r="D7" s="134" t="s">
        <v>46</v>
      </c>
      <c r="E7" s="134" t="s">
        <v>46</v>
      </c>
      <c r="F7" s="134" t="s">
        <v>120</v>
      </c>
      <c r="G7" s="135" t="s">
        <v>129</v>
      </c>
      <c r="H7" s="152">
        <f t="shared" si="15"/>
        <v>0.82305416666666675</v>
      </c>
      <c r="I7" s="152">
        <f t="shared" si="16"/>
        <v>0.80921500000000002</v>
      </c>
      <c r="J7" s="152">
        <f t="shared" si="17"/>
        <v>0.83689333333333338</v>
      </c>
      <c r="K7" s="153">
        <v>1.2950429999999999</v>
      </c>
      <c r="L7" s="153">
        <v>1.0218160000000001</v>
      </c>
      <c r="M7" s="152">
        <f t="shared" si="18"/>
        <v>1.1584295</v>
      </c>
      <c r="N7" s="153">
        <v>0.76123200000000002</v>
      </c>
      <c r="O7" s="152">
        <f t="shared" si="19"/>
        <v>1.0260303333333334</v>
      </c>
      <c r="P7" s="153">
        <v>0.62027100000000002</v>
      </c>
      <c r="Q7" s="152">
        <f t="shared" si="20"/>
        <v>0.92459050000000009</v>
      </c>
      <c r="R7" s="153">
        <v>0.64254699999999998</v>
      </c>
      <c r="S7" s="152">
        <f t="shared" si="21"/>
        <v>0.8681818</v>
      </c>
      <c r="T7" s="153">
        <v>0.51438099999999998</v>
      </c>
      <c r="U7" s="152">
        <f t="shared" si="22"/>
        <v>0.59239966666666666</v>
      </c>
      <c r="V7" s="153">
        <v>0.52734199999999998</v>
      </c>
      <c r="W7" s="152">
        <f t="shared" si="23"/>
        <v>0.76894742857142862</v>
      </c>
      <c r="X7" s="153">
        <v>0.56955800000000001</v>
      </c>
      <c r="Y7" s="152">
        <f t="shared" si="24"/>
        <v>0.74402374999999998</v>
      </c>
      <c r="Z7" s="153">
        <v>0.89632999999999996</v>
      </c>
      <c r="AA7" s="152">
        <f t="shared" si="25"/>
        <v>0.66441000000000006</v>
      </c>
      <c r="AB7" s="152">
        <f t="shared" si="26"/>
        <v>0.76094666666666666</v>
      </c>
      <c r="AC7" s="153">
        <v>0.90535500000000002</v>
      </c>
      <c r="AD7" s="152">
        <f t="shared" si="27"/>
        <v>0.77538750000000001</v>
      </c>
      <c r="AE7" s="153">
        <v>1.0858080000000001</v>
      </c>
      <c r="AF7" s="152">
        <f t="shared" si="28"/>
        <v>0.80360754545454549</v>
      </c>
      <c r="AG7" s="153">
        <v>1.036967</v>
      </c>
      <c r="AH7" s="152">
        <f t="shared" si="29"/>
        <v>1.0093766666666666</v>
      </c>
    </row>
    <row r="8" spans="1:34" x14ac:dyDescent="0.2">
      <c r="A8" s="129" t="s">
        <v>150</v>
      </c>
      <c r="B8" s="129" t="s">
        <v>152</v>
      </c>
      <c r="C8" s="129" t="s">
        <v>153</v>
      </c>
      <c r="D8" s="129" t="s">
        <v>127</v>
      </c>
      <c r="E8" s="129" t="s">
        <v>154</v>
      </c>
      <c r="F8" s="129" t="s">
        <v>119</v>
      </c>
      <c r="G8" s="135" t="s">
        <v>130</v>
      </c>
      <c r="H8" s="154">
        <f t="shared" si="0"/>
        <v>0.12993499999999999</v>
      </c>
      <c r="I8" s="154">
        <f t="shared" si="1"/>
        <v>5.4229000000000006E-2</v>
      </c>
      <c r="J8" s="154">
        <f t="shared" si="2"/>
        <v>7.5705999999999996E-2</v>
      </c>
      <c r="K8" s="155">
        <v>1.8071E-2</v>
      </c>
      <c r="L8" s="155">
        <v>1.1483E-2</v>
      </c>
      <c r="M8" s="154">
        <f t="shared" si="3"/>
        <v>2.9554E-2</v>
      </c>
      <c r="N8" s="155">
        <v>9.7750000000000007E-3</v>
      </c>
      <c r="O8" s="154">
        <f t="shared" si="4"/>
        <v>3.9329000000000003E-2</v>
      </c>
      <c r="P8" s="155">
        <v>7.8270000000000006E-3</v>
      </c>
      <c r="Q8" s="154">
        <f t="shared" si="5"/>
        <v>4.7156000000000003E-2</v>
      </c>
      <c r="R8" s="155">
        <v>5.241E-3</v>
      </c>
      <c r="S8" s="154">
        <f t="shared" si="6"/>
        <v>5.2397000000000006E-2</v>
      </c>
      <c r="T8" s="155">
        <v>1.8320000000000001E-3</v>
      </c>
      <c r="U8" s="154">
        <f t="shared" si="7"/>
        <v>1.49E-2</v>
      </c>
      <c r="V8" s="155">
        <v>3.4150000000000001E-3</v>
      </c>
      <c r="W8" s="154">
        <f t="shared" si="8"/>
        <v>5.7644000000000008E-2</v>
      </c>
      <c r="X8" s="155">
        <v>7.3000000000000001E-3</v>
      </c>
      <c r="Y8" s="154">
        <f t="shared" si="9"/>
        <v>6.4944000000000002E-2</v>
      </c>
      <c r="Z8" s="155">
        <v>1.1065E-2</v>
      </c>
      <c r="AA8" s="154">
        <f t="shared" si="10"/>
        <v>2.1780000000000001E-2</v>
      </c>
      <c r="AB8" s="154">
        <f t="shared" si="11"/>
        <v>7.6009000000000007E-2</v>
      </c>
      <c r="AC8" s="155">
        <v>1.7926999999999998E-2</v>
      </c>
      <c r="AD8" s="154">
        <f t="shared" si="12"/>
        <v>9.3936000000000006E-2</v>
      </c>
      <c r="AE8" s="155">
        <v>2.1479999999999999E-2</v>
      </c>
      <c r="AF8" s="154">
        <f t="shared" si="13"/>
        <v>0.115416</v>
      </c>
      <c r="AG8" s="155">
        <v>1.4519000000000001E-2</v>
      </c>
      <c r="AH8" s="154">
        <f t="shared" si="14"/>
        <v>5.3926000000000002E-2</v>
      </c>
    </row>
    <row r="9" spans="1:34" x14ac:dyDescent="0.2">
      <c r="A9" s="129" t="s">
        <v>150</v>
      </c>
      <c r="B9" s="129" t="s">
        <v>152</v>
      </c>
      <c r="C9" s="129" t="s">
        <v>153</v>
      </c>
      <c r="D9" s="129" t="s">
        <v>127</v>
      </c>
      <c r="E9" s="129" t="s">
        <v>154</v>
      </c>
      <c r="F9" s="129" t="s">
        <v>120</v>
      </c>
      <c r="G9" s="135" t="s">
        <v>129</v>
      </c>
      <c r="H9" s="154">
        <f t="shared" si="15"/>
        <v>2.0066166666666666E-2</v>
      </c>
      <c r="I9" s="154">
        <f t="shared" si="16"/>
        <v>1.6886166666666664E-2</v>
      </c>
      <c r="J9" s="154">
        <f t="shared" si="17"/>
        <v>2.3246166666666665E-2</v>
      </c>
      <c r="K9" s="155">
        <v>3.2822999999999998E-2</v>
      </c>
      <c r="L9" s="155">
        <v>2.3092000000000001E-2</v>
      </c>
      <c r="M9" s="154">
        <f t="shared" si="18"/>
        <v>2.79575E-2</v>
      </c>
      <c r="N9" s="155">
        <v>1.7755E-2</v>
      </c>
      <c r="O9" s="154">
        <f t="shared" si="19"/>
        <v>2.4556666666666668E-2</v>
      </c>
      <c r="P9" s="155">
        <v>1.469E-2</v>
      </c>
      <c r="Q9" s="154">
        <f t="shared" si="20"/>
        <v>2.2089999999999999E-2</v>
      </c>
      <c r="R9" s="155">
        <v>9.5189999999999997E-3</v>
      </c>
      <c r="S9" s="154">
        <f t="shared" si="21"/>
        <v>1.9575799999999997E-2</v>
      </c>
      <c r="T9" s="155">
        <v>3.4380000000000001E-3</v>
      </c>
      <c r="U9" s="154">
        <f t="shared" si="22"/>
        <v>9.2156666666666671E-3</v>
      </c>
      <c r="V9" s="155">
        <v>6.2030000000000002E-3</v>
      </c>
      <c r="W9" s="154">
        <f t="shared" si="23"/>
        <v>1.5359999999999999E-2</v>
      </c>
      <c r="X9" s="155">
        <v>1.3259E-2</v>
      </c>
      <c r="Y9" s="154">
        <f t="shared" si="24"/>
        <v>1.5097375E-2</v>
      </c>
      <c r="Z9" s="155">
        <v>2.0767999999999998E-2</v>
      </c>
      <c r="AA9" s="154">
        <f t="shared" si="25"/>
        <v>1.341E-2</v>
      </c>
      <c r="AB9" s="154">
        <f t="shared" si="26"/>
        <v>1.5727444444444447E-2</v>
      </c>
      <c r="AC9" s="155">
        <v>3.2561E-2</v>
      </c>
      <c r="AD9" s="154">
        <f t="shared" si="27"/>
        <v>1.7410800000000001E-2</v>
      </c>
      <c r="AE9" s="155">
        <v>4.0314999999999997E-2</v>
      </c>
      <c r="AF9" s="154">
        <f t="shared" si="28"/>
        <v>1.9493E-2</v>
      </c>
      <c r="AG9" s="155">
        <v>2.6370999999999999E-2</v>
      </c>
      <c r="AH9" s="154">
        <f t="shared" si="29"/>
        <v>3.3082333333333332E-2</v>
      </c>
    </row>
    <row r="10" spans="1:34" x14ac:dyDescent="0.2">
      <c r="A10" s="129" t="s">
        <v>150</v>
      </c>
      <c r="B10" s="129" t="s">
        <v>155</v>
      </c>
      <c r="C10" s="129" t="s">
        <v>156</v>
      </c>
      <c r="D10" s="129" t="s">
        <v>127</v>
      </c>
      <c r="E10" s="129" t="s">
        <v>154</v>
      </c>
      <c r="F10" s="129" t="s">
        <v>119</v>
      </c>
      <c r="G10" s="135" t="s">
        <v>130</v>
      </c>
      <c r="H10" s="154">
        <f t="shared" si="0"/>
        <v>0.10993199999999997</v>
      </c>
      <c r="I10" s="154">
        <f t="shared" si="1"/>
        <v>4.8651E-2</v>
      </c>
      <c r="J10" s="154">
        <f t="shared" si="2"/>
        <v>6.1281000000000002E-2</v>
      </c>
      <c r="K10" s="155">
        <v>1.0145E-2</v>
      </c>
      <c r="L10" s="155">
        <v>6.973E-3</v>
      </c>
      <c r="M10" s="154">
        <f t="shared" si="3"/>
        <v>1.7118000000000001E-2</v>
      </c>
      <c r="N10" s="155">
        <v>6.45E-3</v>
      </c>
      <c r="O10" s="154">
        <f t="shared" si="4"/>
        <v>2.3568000000000002E-2</v>
      </c>
      <c r="P10" s="155">
        <v>6.0590000000000001E-3</v>
      </c>
      <c r="Q10" s="154">
        <f t="shared" si="5"/>
        <v>2.9627000000000001E-2</v>
      </c>
      <c r="R10" s="155">
        <v>9.9399999999999992E-3</v>
      </c>
      <c r="S10" s="154">
        <f t="shared" si="6"/>
        <v>3.9566999999999998E-2</v>
      </c>
      <c r="T10" s="155">
        <v>9.0840000000000001E-3</v>
      </c>
      <c r="U10" s="154">
        <f t="shared" si="7"/>
        <v>2.5083000000000001E-2</v>
      </c>
      <c r="V10" s="155">
        <v>9.4459999999999995E-3</v>
      </c>
      <c r="W10" s="154">
        <f t="shared" si="8"/>
        <v>5.8096999999999996E-2</v>
      </c>
      <c r="X10" s="155">
        <v>9.6919999999999992E-3</v>
      </c>
      <c r="Y10" s="154">
        <f t="shared" si="9"/>
        <v>6.7788999999999988E-2</v>
      </c>
      <c r="Z10" s="155">
        <v>1.1459E-2</v>
      </c>
      <c r="AA10" s="154">
        <f t="shared" si="10"/>
        <v>3.0596999999999999E-2</v>
      </c>
      <c r="AB10" s="154">
        <f t="shared" si="11"/>
        <v>7.9247999999999985E-2</v>
      </c>
      <c r="AC10" s="155">
        <v>1.2178E-2</v>
      </c>
      <c r="AD10" s="154">
        <f t="shared" si="12"/>
        <v>9.142599999999998E-2</v>
      </c>
      <c r="AE10" s="155">
        <v>9.9620000000000004E-3</v>
      </c>
      <c r="AF10" s="154">
        <f t="shared" si="13"/>
        <v>0.10138799999999998</v>
      </c>
      <c r="AG10" s="155">
        <v>8.5439999999999995E-3</v>
      </c>
      <c r="AH10" s="154">
        <f t="shared" si="14"/>
        <v>3.0683999999999999E-2</v>
      </c>
    </row>
    <row r="11" spans="1:34" x14ac:dyDescent="0.2">
      <c r="A11" s="129" t="s">
        <v>150</v>
      </c>
      <c r="B11" s="129" t="s">
        <v>155</v>
      </c>
      <c r="C11" s="129" t="s">
        <v>156</v>
      </c>
      <c r="D11" s="129" t="s">
        <v>127</v>
      </c>
      <c r="E11" s="129" t="s">
        <v>154</v>
      </c>
      <c r="F11" s="129" t="s">
        <v>120</v>
      </c>
      <c r="G11" s="135" t="s">
        <v>129</v>
      </c>
      <c r="H11" s="154">
        <f t="shared" si="15"/>
        <v>1.6937000000000001E-2</v>
      </c>
      <c r="I11" s="154">
        <f t="shared" si="16"/>
        <v>1.5106833333333333E-2</v>
      </c>
      <c r="J11" s="154">
        <f t="shared" si="17"/>
        <v>1.8767166666666668E-2</v>
      </c>
      <c r="K11" s="155">
        <v>1.8426999999999999E-2</v>
      </c>
      <c r="L11" s="155">
        <v>1.4022E-2</v>
      </c>
      <c r="M11" s="154">
        <f t="shared" si="18"/>
        <v>1.6224499999999999E-2</v>
      </c>
      <c r="N11" s="155">
        <v>1.1716000000000001E-2</v>
      </c>
      <c r="O11" s="154">
        <f t="shared" si="19"/>
        <v>1.4721666666666666E-2</v>
      </c>
      <c r="P11" s="155">
        <v>1.1372E-2</v>
      </c>
      <c r="Q11" s="154">
        <f t="shared" si="20"/>
        <v>1.3884249999999999E-2</v>
      </c>
      <c r="R11" s="155">
        <v>1.8055000000000002E-2</v>
      </c>
      <c r="S11" s="154">
        <f t="shared" si="21"/>
        <v>1.4718399999999998E-2</v>
      </c>
      <c r="T11" s="155">
        <v>1.7049000000000002E-2</v>
      </c>
      <c r="U11" s="154">
        <f t="shared" si="22"/>
        <v>1.5492000000000001E-2</v>
      </c>
      <c r="V11" s="155">
        <v>1.7156999999999999E-2</v>
      </c>
      <c r="W11" s="154">
        <f t="shared" si="23"/>
        <v>1.5399714285714286E-2</v>
      </c>
      <c r="X11" s="155">
        <v>1.7604000000000002E-2</v>
      </c>
      <c r="Y11" s="154">
        <f t="shared" si="24"/>
        <v>1.5675250000000002E-2</v>
      </c>
      <c r="Z11" s="155">
        <v>2.1506999999999998E-2</v>
      </c>
      <c r="AA11" s="154">
        <f t="shared" si="25"/>
        <v>1.8755999999999998E-2</v>
      </c>
      <c r="AB11" s="154">
        <f t="shared" si="26"/>
        <v>1.6323222222222225E-2</v>
      </c>
      <c r="AC11" s="155">
        <v>2.2119E-2</v>
      </c>
      <c r="AD11" s="154">
        <f t="shared" si="27"/>
        <v>1.6902800000000003E-2</v>
      </c>
      <c r="AE11" s="155">
        <v>1.8696999999999998E-2</v>
      </c>
      <c r="AF11" s="154">
        <f t="shared" si="28"/>
        <v>1.706590909090909E-2</v>
      </c>
      <c r="AG11" s="155">
        <v>1.5519E-2</v>
      </c>
      <c r="AH11" s="154">
        <f t="shared" si="29"/>
        <v>1.8778333333333331E-2</v>
      </c>
    </row>
    <row r="12" spans="1:34" x14ac:dyDescent="0.2">
      <c r="A12" s="129" t="s">
        <v>150</v>
      </c>
      <c r="B12" s="129" t="s">
        <v>157</v>
      </c>
      <c r="C12" s="129" t="s">
        <v>158</v>
      </c>
      <c r="D12" s="129" t="s">
        <v>127</v>
      </c>
      <c r="E12" s="129" t="s">
        <v>154</v>
      </c>
      <c r="F12" s="129" t="s">
        <v>119</v>
      </c>
      <c r="G12" s="135" t="s">
        <v>130</v>
      </c>
      <c r="H12" s="154">
        <f t="shared" si="0"/>
        <v>0.424344</v>
      </c>
      <c r="I12" s="154">
        <f t="shared" si="1"/>
        <v>0.21939099999999997</v>
      </c>
      <c r="J12" s="154">
        <f t="shared" si="2"/>
        <v>0.204953</v>
      </c>
      <c r="K12" s="155">
        <v>7.3910000000000003E-2</v>
      </c>
      <c r="L12" s="155">
        <v>4.6553999999999998E-2</v>
      </c>
      <c r="M12" s="154">
        <f t="shared" si="3"/>
        <v>0.120464</v>
      </c>
      <c r="N12" s="155">
        <v>3.7832999999999999E-2</v>
      </c>
      <c r="O12" s="154">
        <f t="shared" si="4"/>
        <v>0.15829699999999999</v>
      </c>
      <c r="P12" s="155">
        <v>3.1139E-2</v>
      </c>
      <c r="Q12" s="154">
        <f t="shared" si="5"/>
        <v>0.18943599999999999</v>
      </c>
      <c r="R12" s="155">
        <v>1.8169000000000001E-2</v>
      </c>
      <c r="S12" s="154">
        <f t="shared" si="6"/>
        <v>0.20760499999999998</v>
      </c>
      <c r="T12" s="155">
        <v>1.1786E-2</v>
      </c>
      <c r="U12" s="154">
        <f t="shared" si="7"/>
        <v>6.1094000000000002E-2</v>
      </c>
      <c r="V12" s="155">
        <v>2.0670999999999998E-2</v>
      </c>
      <c r="W12" s="154">
        <f t="shared" si="8"/>
        <v>0.24006199999999997</v>
      </c>
      <c r="X12" s="155">
        <v>9.4289999999999999E-3</v>
      </c>
      <c r="Y12" s="154">
        <f t="shared" si="9"/>
        <v>0.24949099999999996</v>
      </c>
      <c r="Z12" s="155">
        <v>2.2402999999999999E-2</v>
      </c>
      <c r="AA12" s="154">
        <f t="shared" si="10"/>
        <v>5.2502999999999994E-2</v>
      </c>
      <c r="AB12" s="154">
        <f t="shared" si="11"/>
        <v>0.27189399999999997</v>
      </c>
      <c r="AC12" s="155">
        <v>3.6894000000000003E-2</v>
      </c>
      <c r="AD12" s="154">
        <f t="shared" si="12"/>
        <v>0.30878799999999995</v>
      </c>
      <c r="AE12" s="155">
        <v>6.1057E-2</v>
      </c>
      <c r="AF12" s="154">
        <f t="shared" si="13"/>
        <v>0.36984499999999998</v>
      </c>
      <c r="AG12" s="155">
        <v>5.4498999999999999E-2</v>
      </c>
      <c r="AH12" s="154">
        <f t="shared" si="14"/>
        <v>0.15245</v>
      </c>
    </row>
    <row r="13" spans="1:34" x14ac:dyDescent="0.2">
      <c r="A13" s="129" t="s">
        <v>150</v>
      </c>
      <c r="B13" s="129" t="s">
        <v>157</v>
      </c>
      <c r="C13" s="129" t="s">
        <v>158</v>
      </c>
      <c r="D13" s="129" t="s">
        <v>127</v>
      </c>
      <c r="E13" s="129" t="s">
        <v>154</v>
      </c>
      <c r="F13" s="129" t="s">
        <v>120</v>
      </c>
      <c r="G13" s="135" t="s">
        <v>129</v>
      </c>
      <c r="H13" s="154">
        <f t="shared" si="15"/>
        <v>6.5622E-2</v>
      </c>
      <c r="I13" s="154">
        <f t="shared" si="16"/>
        <v>6.8357666666666664E-2</v>
      </c>
      <c r="J13" s="154">
        <f t="shared" si="17"/>
        <v>6.2886333333333336E-2</v>
      </c>
      <c r="K13" s="155">
        <v>0.134245</v>
      </c>
      <c r="L13" s="155">
        <v>9.3617000000000006E-2</v>
      </c>
      <c r="M13" s="154">
        <f t="shared" si="18"/>
        <v>0.113931</v>
      </c>
      <c r="N13" s="155">
        <v>6.8717E-2</v>
      </c>
      <c r="O13" s="154">
        <f t="shared" si="19"/>
        <v>9.8859666666666679E-2</v>
      </c>
      <c r="P13" s="155">
        <v>5.8444000000000003E-2</v>
      </c>
      <c r="Q13" s="154">
        <f t="shared" si="20"/>
        <v>8.8755750000000008E-2</v>
      </c>
      <c r="R13" s="155">
        <v>3.3001999999999997E-2</v>
      </c>
      <c r="S13" s="154">
        <f t="shared" si="21"/>
        <v>7.7605000000000007E-2</v>
      </c>
      <c r="T13" s="155">
        <v>2.2120999999999998E-2</v>
      </c>
      <c r="U13" s="154">
        <f t="shared" si="22"/>
        <v>3.7855666666666669E-2</v>
      </c>
      <c r="V13" s="155">
        <v>3.7546000000000003E-2</v>
      </c>
      <c r="W13" s="154">
        <f t="shared" si="23"/>
        <v>6.3955999999999999E-2</v>
      </c>
      <c r="X13" s="155">
        <v>1.7127E-2</v>
      </c>
      <c r="Y13" s="154">
        <f t="shared" si="24"/>
        <v>5.8102375000000005E-2</v>
      </c>
      <c r="Z13" s="155">
        <v>4.2048000000000002E-2</v>
      </c>
      <c r="AA13" s="154">
        <f t="shared" si="25"/>
        <v>3.2240333333333336E-2</v>
      </c>
      <c r="AB13" s="154">
        <f t="shared" si="26"/>
        <v>5.6318555555555566E-2</v>
      </c>
      <c r="AC13" s="155">
        <v>6.7012000000000002E-2</v>
      </c>
      <c r="AD13" s="154">
        <f t="shared" si="27"/>
        <v>5.7387900000000006E-2</v>
      </c>
      <c r="AE13" s="155">
        <v>0.114597</v>
      </c>
      <c r="AF13" s="154">
        <f t="shared" si="28"/>
        <v>6.2588727272727282E-2</v>
      </c>
      <c r="AG13" s="155">
        <v>9.8988000000000007E-2</v>
      </c>
      <c r="AH13" s="154">
        <f t="shared" si="29"/>
        <v>9.3532333333333342E-2</v>
      </c>
    </row>
    <row r="14" spans="1:34" x14ac:dyDescent="0.2">
      <c r="A14" s="129" t="s">
        <v>150</v>
      </c>
      <c r="B14" s="129" t="s">
        <v>159</v>
      </c>
      <c r="C14" s="129" t="s">
        <v>160</v>
      </c>
      <c r="D14" s="129" t="s">
        <v>127</v>
      </c>
      <c r="E14" s="129" t="s">
        <v>154</v>
      </c>
      <c r="F14" s="129" t="s">
        <v>119</v>
      </c>
      <c r="G14" s="135" t="s">
        <v>130</v>
      </c>
      <c r="H14" s="154">
        <f t="shared" si="0"/>
        <v>6.6043000000000004E-2</v>
      </c>
      <c r="I14" s="154">
        <f t="shared" si="1"/>
        <v>3.2122999999999999E-2</v>
      </c>
      <c r="J14" s="154">
        <f t="shared" si="2"/>
        <v>3.3919999999999999E-2</v>
      </c>
      <c r="K14" s="155">
        <v>7.0759999999999998E-3</v>
      </c>
      <c r="L14" s="155">
        <v>5.2529999999999999E-3</v>
      </c>
      <c r="M14" s="154">
        <f t="shared" si="3"/>
        <v>1.2329E-2</v>
      </c>
      <c r="N14" s="155">
        <v>4.261E-3</v>
      </c>
      <c r="O14" s="154">
        <f t="shared" si="4"/>
        <v>1.6590000000000001E-2</v>
      </c>
      <c r="P14" s="155">
        <v>3.8440000000000002E-3</v>
      </c>
      <c r="Q14" s="154">
        <f t="shared" si="5"/>
        <v>2.0434000000000001E-2</v>
      </c>
      <c r="R14" s="155">
        <v>5.8939999999999999E-3</v>
      </c>
      <c r="S14" s="154">
        <f t="shared" si="6"/>
        <v>2.6328000000000001E-2</v>
      </c>
      <c r="T14" s="155">
        <v>5.7949999999999998E-3</v>
      </c>
      <c r="U14" s="154">
        <f t="shared" si="7"/>
        <v>1.5533E-2</v>
      </c>
      <c r="V14" s="155">
        <v>6.3140000000000002E-3</v>
      </c>
      <c r="W14" s="154">
        <f t="shared" si="8"/>
        <v>3.8436999999999999E-2</v>
      </c>
      <c r="X14" s="155">
        <v>5.2719999999999998E-3</v>
      </c>
      <c r="Y14" s="154">
        <f t="shared" si="9"/>
        <v>4.3708999999999998E-2</v>
      </c>
      <c r="Z14" s="155">
        <v>6.2940000000000001E-3</v>
      </c>
      <c r="AA14" s="154">
        <f t="shared" si="10"/>
        <v>1.788E-2</v>
      </c>
      <c r="AB14" s="154">
        <f t="shared" si="11"/>
        <v>5.0002999999999999E-2</v>
      </c>
      <c r="AC14" s="155">
        <v>5.8380000000000003E-3</v>
      </c>
      <c r="AD14" s="154">
        <f t="shared" si="12"/>
        <v>5.5841000000000002E-2</v>
      </c>
      <c r="AE14" s="155">
        <v>4.914E-3</v>
      </c>
      <c r="AF14" s="154">
        <f t="shared" si="13"/>
        <v>6.0755000000000003E-2</v>
      </c>
      <c r="AG14" s="155">
        <v>5.2880000000000002E-3</v>
      </c>
      <c r="AH14" s="154">
        <f t="shared" si="14"/>
        <v>1.6040000000000002E-2</v>
      </c>
    </row>
    <row r="15" spans="1:34" x14ac:dyDescent="0.2">
      <c r="A15" s="129" t="s">
        <v>150</v>
      </c>
      <c r="B15" s="129" t="s">
        <v>159</v>
      </c>
      <c r="C15" s="129" t="s">
        <v>160</v>
      </c>
      <c r="D15" s="129" t="s">
        <v>127</v>
      </c>
      <c r="E15" s="129" t="s">
        <v>154</v>
      </c>
      <c r="F15" s="129" t="s">
        <v>120</v>
      </c>
      <c r="G15" s="135" t="s">
        <v>129</v>
      </c>
      <c r="H15" s="154">
        <f t="shared" si="15"/>
        <v>1.0186666666666667E-2</v>
      </c>
      <c r="I15" s="154">
        <f t="shared" si="16"/>
        <v>9.9919999999999991E-3</v>
      </c>
      <c r="J15" s="154">
        <f t="shared" si="17"/>
        <v>1.0381333333333334E-2</v>
      </c>
      <c r="K15" s="155">
        <v>1.2853E-2</v>
      </c>
      <c r="L15" s="155">
        <v>1.0562999999999999E-2</v>
      </c>
      <c r="M15" s="154">
        <f t="shared" si="18"/>
        <v>1.1708E-2</v>
      </c>
      <c r="N15" s="155">
        <v>7.7390000000000002E-3</v>
      </c>
      <c r="O15" s="154">
        <f t="shared" si="19"/>
        <v>1.0385E-2</v>
      </c>
      <c r="P15" s="155">
        <v>7.2139999999999999E-3</v>
      </c>
      <c r="Q15" s="154">
        <f t="shared" si="20"/>
        <v>9.5922500000000001E-3</v>
      </c>
      <c r="R15" s="155">
        <v>1.0706E-2</v>
      </c>
      <c r="S15" s="154">
        <f t="shared" si="21"/>
        <v>9.8150000000000008E-3</v>
      </c>
      <c r="T15" s="155">
        <v>1.0877E-2</v>
      </c>
      <c r="U15" s="154">
        <f t="shared" si="22"/>
        <v>9.5989999999999982E-3</v>
      </c>
      <c r="V15" s="155">
        <v>1.1468000000000001E-2</v>
      </c>
      <c r="W15" s="154">
        <f t="shared" si="23"/>
        <v>1.0202857142857142E-2</v>
      </c>
      <c r="X15" s="155">
        <v>9.5750000000000002E-3</v>
      </c>
      <c r="Y15" s="154">
        <f t="shared" si="24"/>
        <v>1.0124375E-2</v>
      </c>
      <c r="Z15" s="155">
        <v>1.1813000000000001E-2</v>
      </c>
      <c r="AA15" s="154">
        <f t="shared" si="25"/>
        <v>1.0951999999999998E-2</v>
      </c>
      <c r="AB15" s="154">
        <f t="shared" si="26"/>
        <v>1.0312E-2</v>
      </c>
      <c r="AC15" s="155">
        <v>1.0604000000000001E-2</v>
      </c>
      <c r="AD15" s="154">
        <f t="shared" si="27"/>
        <v>1.03412E-2</v>
      </c>
      <c r="AE15" s="155">
        <v>9.2230000000000003E-3</v>
      </c>
      <c r="AF15" s="154">
        <f t="shared" si="28"/>
        <v>1.0239545454545454E-2</v>
      </c>
      <c r="AG15" s="155">
        <v>9.6050000000000007E-3</v>
      </c>
      <c r="AH15" s="154">
        <f t="shared" si="29"/>
        <v>9.8106666666666672E-3</v>
      </c>
    </row>
    <row r="16" spans="1:34" x14ac:dyDescent="0.2">
      <c r="A16" s="129" t="s">
        <v>150</v>
      </c>
      <c r="B16" s="129" t="s">
        <v>161</v>
      </c>
      <c r="C16" s="129" t="s">
        <v>162</v>
      </c>
      <c r="D16" s="129" t="s">
        <v>127</v>
      </c>
      <c r="E16" s="129" t="s">
        <v>154</v>
      </c>
      <c r="F16" s="129" t="s">
        <v>119</v>
      </c>
      <c r="G16" s="135" t="s">
        <v>130</v>
      </c>
      <c r="H16" s="154">
        <f t="shared" si="0"/>
        <v>1.1487959999999999</v>
      </c>
      <c r="I16" s="154">
        <f t="shared" si="1"/>
        <v>0.56436600000000003</v>
      </c>
      <c r="J16" s="154">
        <f t="shared" si="2"/>
        <v>0.58443000000000001</v>
      </c>
      <c r="K16" s="155">
        <v>0.14712</v>
      </c>
      <c r="L16" s="155">
        <v>9.8334000000000005E-2</v>
      </c>
      <c r="M16" s="154">
        <f t="shared" si="3"/>
        <v>0.24545400000000001</v>
      </c>
      <c r="N16" s="155">
        <v>8.3622000000000002E-2</v>
      </c>
      <c r="O16" s="154">
        <f t="shared" si="4"/>
        <v>0.32907600000000004</v>
      </c>
      <c r="P16" s="155">
        <v>7.3055999999999996E-2</v>
      </c>
      <c r="Q16" s="154">
        <f t="shared" si="5"/>
        <v>0.40213200000000004</v>
      </c>
      <c r="R16" s="155">
        <v>9.2453999999999995E-2</v>
      </c>
      <c r="S16" s="154">
        <f t="shared" si="6"/>
        <v>0.49458600000000003</v>
      </c>
      <c r="T16" s="155">
        <v>6.9779999999999995E-2</v>
      </c>
      <c r="U16" s="154">
        <f t="shared" si="7"/>
        <v>0.23529</v>
      </c>
      <c r="V16" s="155">
        <v>5.9825999999999997E-2</v>
      </c>
      <c r="W16" s="154">
        <f t="shared" si="8"/>
        <v>0.62419200000000008</v>
      </c>
      <c r="X16" s="155">
        <v>6.8003999999999995E-2</v>
      </c>
      <c r="Y16" s="154">
        <f t="shared" si="9"/>
        <v>0.69219600000000003</v>
      </c>
      <c r="Z16" s="155">
        <v>0.10391400000000001</v>
      </c>
      <c r="AA16" s="154">
        <f t="shared" si="10"/>
        <v>0.23174400000000001</v>
      </c>
      <c r="AB16" s="154">
        <f t="shared" si="11"/>
        <v>0.7961100000000001</v>
      </c>
      <c r="AC16" s="155">
        <v>0.117132</v>
      </c>
      <c r="AD16" s="154">
        <f t="shared" si="12"/>
        <v>0.91324200000000011</v>
      </c>
      <c r="AE16" s="155">
        <v>0.113538</v>
      </c>
      <c r="AF16" s="154">
        <f t="shared" si="13"/>
        <v>1.02678</v>
      </c>
      <c r="AG16" s="155">
        <v>0.122016</v>
      </c>
      <c r="AH16" s="154">
        <f t="shared" si="14"/>
        <v>0.352686</v>
      </c>
    </row>
    <row r="17" spans="1:34" x14ac:dyDescent="0.2">
      <c r="A17" s="129" t="s">
        <v>150</v>
      </c>
      <c r="B17" s="129" t="s">
        <v>161</v>
      </c>
      <c r="C17" s="129" t="s">
        <v>162</v>
      </c>
      <c r="D17" s="129" t="s">
        <v>127</v>
      </c>
      <c r="E17" s="129" t="s">
        <v>154</v>
      </c>
      <c r="F17" s="129" t="s">
        <v>120</v>
      </c>
      <c r="G17" s="135" t="s">
        <v>129</v>
      </c>
      <c r="H17" s="154">
        <f t="shared" si="15"/>
        <v>0.17729550000000002</v>
      </c>
      <c r="I17" s="154">
        <f t="shared" si="16"/>
        <v>0.17547683333333333</v>
      </c>
      <c r="J17" s="154">
        <f t="shared" si="17"/>
        <v>0.17911416666666669</v>
      </c>
      <c r="K17" s="155">
        <v>0.26721899999999998</v>
      </c>
      <c r="L17" s="155">
        <v>0.197744</v>
      </c>
      <c r="M17" s="154">
        <f t="shared" si="18"/>
        <v>0.23248150000000001</v>
      </c>
      <c r="N17" s="155">
        <v>0.15188499999999999</v>
      </c>
      <c r="O17" s="154">
        <f t="shared" si="19"/>
        <v>0.20561600000000002</v>
      </c>
      <c r="P17" s="155">
        <v>0.13711699999999999</v>
      </c>
      <c r="Q17" s="154">
        <f t="shared" si="20"/>
        <v>0.18849125</v>
      </c>
      <c r="R17" s="155">
        <v>0.16792699999999999</v>
      </c>
      <c r="S17" s="154">
        <f t="shared" si="21"/>
        <v>0.1843784</v>
      </c>
      <c r="T17" s="155">
        <v>0.130969</v>
      </c>
      <c r="U17" s="154">
        <f t="shared" si="22"/>
        <v>0.14533766666666667</v>
      </c>
      <c r="V17" s="155">
        <v>0.108663</v>
      </c>
      <c r="W17" s="154">
        <f t="shared" si="23"/>
        <v>0.165932</v>
      </c>
      <c r="X17" s="155">
        <v>0.123518</v>
      </c>
      <c r="Y17" s="154">
        <f t="shared" si="24"/>
        <v>0.16063025</v>
      </c>
      <c r="Z17" s="155">
        <v>0.19503400000000001</v>
      </c>
      <c r="AA17" s="154">
        <f t="shared" si="25"/>
        <v>0.142405</v>
      </c>
      <c r="AB17" s="154">
        <f t="shared" si="26"/>
        <v>0.16445288888888887</v>
      </c>
      <c r="AC17" s="155">
        <v>0.212751</v>
      </c>
      <c r="AD17" s="154">
        <f t="shared" si="27"/>
        <v>0.16928269999999998</v>
      </c>
      <c r="AE17" s="155">
        <v>0.21309700000000001</v>
      </c>
      <c r="AF17" s="154">
        <f t="shared" si="28"/>
        <v>0.17326581818181819</v>
      </c>
      <c r="AG17" s="155">
        <v>0.22162200000000001</v>
      </c>
      <c r="AH17" s="154">
        <f t="shared" si="29"/>
        <v>0.21582333333333334</v>
      </c>
    </row>
    <row r="18" spans="1:34" x14ac:dyDescent="0.2">
      <c r="A18" s="129" t="s">
        <v>150</v>
      </c>
      <c r="B18" s="129" t="s">
        <v>163</v>
      </c>
      <c r="C18" s="129" t="s">
        <v>164</v>
      </c>
      <c r="D18" s="129" t="s">
        <v>127</v>
      </c>
      <c r="E18" s="129" t="s">
        <v>154</v>
      </c>
      <c r="F18" s="129" t="s">
        <v>119</v>
      </c>
      <c r="G18" s="135" t="s">
        <v>130</v>
      </c>
      <c r="H18" s="154">
        <f t="shared" si="0"/>
        <v>0.12977899999999998</v>
      </c>
      <c r="I18" s="154">
        <f t="shared" si="1"/>
        <v>5.5234000000000005E-2</v>
      </c>
      <c r="J18" s="154">
        <f t="shared" si="2"/>
        <v>7.4545E-2</v>
      </c>
      <c r="K18" s="155">
        <v>1.0272999999999999E-2</v>
      </c>
      <c r="L18" s="155">
        <v>7.4679999999999998E-3</v>
      </c>
      <c r="M18" s="154">
        <f t="shared" si="3"/>
        <v>1.7741E-2</v>
      </c>
      <c r="N18" s="155">
        <v>6.9699999999999996E-3</v>
      </c>
      <c r="O18" s="154">
        <f t="shared" si="4"/>
        <v>2.4711E-2</v>
      </c>
      <c r="P18" s="155">
        <v>6.1590000000000004E-3</v>
      </c>
      <c r="Q18" s="154">
        <f t="shared" si="5"/>
        <v>3.0870000000000002E-2</v>
      </c>
      <c r="R18" s="155">
        <v>1.2513E-2</v>
      </c>
      <c r="S18" s="154">
        <f t="shared" si="6"/>
        <v>4.3383000000000005E-2</v>
      </c>
      <c r="T18" s="155">
        <v>1.1851E-2</v>
      </c>
      <c r="U18" s="154">
        <f t="shared" si="7"/>
        <v>3.0523000000000002E-2</v>
      </c>
      <c r="V18" s="155">
        <v>1.3113E-2</v>
      </c>
      <c r="W18" s="154">
        <f t="shared" si="8"/>
        <v>6.8347000000000005E-2</v>
      </c>
      <c r="X18" s="155">
        <v>1.5886000000000001E-2</v>
      </c>
      <c r="Y18" s="154">
        <f t="shared" si="9"/>
        <v>8.4233000000000002E-2</v>
      </c>
      <c r="Z18" s="155">
        <v>1.5357000000000001E-2</v>
      </c>
      <c r="AA18" s="154">
        <f t="shared" si="10"/>
        <v>4.4356E-2</v>
      </c>
      <c r="AB18" s="154">
        <f t="shared" si="11"/>
        <v>9.9589999999999998E-2</v>
      </c>
      <c r="AC18" s="155">
        <v>1.3348E-2</v>
      </c>
      <c r="AD18" s="154">
        <f t="shared" si="12"/>
        <v>0.112938</v>
      </c>
      <c r="AE18" s="155">
        <v>8.8880000000000001E-3</v>
      </c>
      <c r="AF18" s="154">
        <f t="shared" si="13"/>
        <v>0.12182599999999999</v>
      </c>
      <c r="AG18" s="155">
        <v>7.953E-3</v>
      </c>
      <c r="AH18" s="154">
        <f t="shared" si="14"/>
        <v>3.0189000000000001E-2</v>
      </c>
    </row>
    <row r="19" spans="1:34" x14ac:dyDescent="0.2">
      <c r="A19" s="129" t="s">
        <v>150</v>
      </c>
      <c r="B19" s="129" t="s">
        <v>163</v>
      </c>
      <c r="C19" s="129" t="s">
        <v>164</v>
      </c>
      <c r="D19" s="129" t="s">
        <v>127</v>
      </c>
      <c r="E19" s="129" t="s">
        <v>154</v>
      </c>
      <c r="F19" s="129" t="s">
        <v>120</v>
      </c>
      <c r="G19" s="135" t="s">
        <v>129</v>
      </c>
      <c r="H19" s="154">
        <f t="shared" si="15"/>
        <v>1.9977833333333334E-2</v>
      </c>
      <c r="I19" s="154">
        <f t="shared" si="16"/>
        <v>1.7144666666666666E-2</v>
      </c>
      <c r="J19" s="154">
        <f t="shared" si="17"/>
        <v>2.2810999999999998E-2</v>
      </c>
      <c r="K19" s="155">
        <v>1.8658999999999999E-2</v>
      </c>
      <c r="L19" s="155">
        <v>1.5018E-2</v>
      </c>
      <c r="M19" s="154">
        <f t="shared" si="18"/>
        <v>1.6838499999999999E-2</v>
      </c>
      <c r="N19" s="155">
        <v>1.2659999999999999E-2</v>
      </c>
      <c r="O19" s="154">
        <f t="shared" si="19"/>
        <v>1.5445666666666665E-2</v>
      </c>
      <c r="P19" s="155">
        <v>1.1560000000000001E-2</v>
      </c>
      <c r="Q19" s="154">
        <f t="shared" si="20"/>
        <v>1.4474249999999999E-2</v>
      </c>
      <c r="R19" s="155">
        <v>2.2728000000000002E-2</v>
      </c>
      <c r="S19" s="154">
        <f t="shared" si="21"/>
        <v>1.6125E-2</v>
      </c>
      <c r="T19" s="155">
        <v>2.2242999999999999E-2</v>
      </c>
      <c r="U19" s="154">
        <f t="shared" si="22"/>
        <v>1.8843666666666665E-2</v>
      </c>
      <c r="V19" s="155">
        <v>2.3817000000000001E-2</v>
      </c>
      <c r="W19" s="154">
        <f t="shared" si="23"/>
        <v>1.8097857142857141E-2</v>
      </c>
      <c r="X19" s="155">
        <v>2.8854999999999999E-2</v>
      </c>
      <c r="Y19" s="154">
        <f t="shared" si="24"/>
        <v>1.9442499999999998E-2</v>
      </c>
      <c r="Z19" s="155">
        <v>2.8823000000000001E-2</v>
      </c>
      <c r="AA19" s="154">
        <f t="shared" si="25"/>
        <v>2.7164999999999998E-2</v>
      </c>
      <c r="AB19" s="154">
        <f t="shared" si="26"/>
        <v>2.0484777777777779E-2</v>
      </c>
      <c r="AC19" s="155">
        <v>2.4244999999999999E-2</v>
      </c>
      <c r="AD19" s="154">
        <f t="shared" si="27"/>
        <v>2.0860799999999999E-2</v>
      </c>
      <c r="AE19" s="155">
        <v>1.6681000000000001E-2</v>
      </c>
      <c r="AF19" s="154">
        <f t="shared" si="28"/>
        <v>2.048081818181818E-2</v>
      </c>
      <c r="AG19" s="155">
        <v>1.4445E-2</v>
      </c>
      <c r="AH19" s="154">
        <f t="shared" si="29"/>
        <v>1.8457000000000001E-2</v>
      </c>
    </row>
    <row r="20" spans="1:34" x14ac:dyDescent="0.2">
      <c r="A20" s="129" t="s">
        <v>150</v>
      </c>
      <c r="B20" s="129" t="s">
        <v>165</v>
      </c>
      <c r="C20" s="129" t="s">
        <v>166</v>
      </c>
      <c r="D20" s="129" t="s">
        <v>127</v>
      </c>
      <c r="E20" s="129" t="s">
        <v>154</v>
      </c>
      <c r="F20" s="129" t="s">
        <v>119</v>
      </c>
      <c r="G20" s="135" t="s">
        <v>130</v>
      </c>
      <c r="H20" s="154">
        <f t="shared" si="0"/>
        <v>4.0898999999999998E-2</v>
      </c>
      <c r="I20" s="154">
        <f t="shared" si="1"/>
        <v>2.0060999999999999E-2</v>
      </c>
      <c r="J20" s="154">
        <f t="shared" si="2"/>
        <v>2.0837999999999999E-2</v>
      </c>
      <c r="K20" s="155">
        <v>5.2490000000000002E-3</v>
      </c>
      <c r="L20" s="155">
        <v>3.7569999999999999E-3</v>
      </c>
      <c r="M20" s="154">
        <f t="shared" si="3"/>
        <v>9.0060000000000001E-3</v>
      </c>
      <c r="N20" s="155">
        <v>3.0270000000000002E-3</v>
      </c>
      <c r="O20" s="154">
        <f t="shared" si="4"/>
        <v>1.2033E-2</v>
      </c>
      <c r="P20" s="155">
        <v>2.7399999999999998E-3</v>
      </c>
      <c r="Q20" s="154">
        <f t="shared" si="5"/>
        <v>1.4773E-2</v>
      </c>
      <c r="R20" s="155">
        <v>2.6480000000000002E-3</v>
      </c>
      <c r="S20" s="154">
        <f t="shared" si="6"/>
        <v>1.7420999999999999E-2</v>
      </c>
      <c r="T20" s="155">
        <v>2.64E-3</v>
      </c>
      <c r="U20" s="154">
        <f t="shared" si="7"/>
        <v>8.0280000000000004E-3</v>
      </c>
      <c r="V20" s="155">
        <v>3.0349999999999999E-3</v>
      </c>
      <c r="W20" s="154">
        <f t="shared" si="8"/>
        <v>2.3095999999999998E-2</v>
      </c>
      <c r="X20" s="155">
        <v>3.3609999999999998E-3</v>
      </c>
      <c r="Y20" s="154">
        <f t="shared" si="9"/>
        <v>2.6456999999999998E-2</v>
      </c>
      <c r="Z20" s="155">
        <v>4.058E-3</v>
      </c>
      <c r="AA20" s="154">
        <f t="shared" si="10"/>
        <v>1.0454E-2</v>
      </c>
      <c r="AB20" s="154">
        <f t="shared" si="11"/>
        <v>3.0514999999999997E-2</v>
      </c>
      <c r="AC20" s="155">
        <v>3.2919999999999998E-3</v>
      </c>
      <c r="AD20" s="154">
        <f t="shared" si="12"/>
        <v>3.3806999999999997E-2</v>
      </c>
      <c r="AE20" s="155">
        <v>3.1870000000000002E-3</v>
      </c>
      <c r="AF20" s="154">
        <f t="shared" si="13"/>
        <v>3.6993999999999999E-2</v>
      </c>
      <c r="AG20" s="155">
        <v>3.9050000000000001E-3</v>
      </c>
      <c r="AH20" s="154">
        <f t="shared" si="14"/>
        <v>1.0384000000000001E-2</v>
      </c>
    </row>
    <row r="21" spans="1:34" x14ac:dyDescent="0.2">
      <c r="A21" s="129" t="s">
        <v>150</v>
      </c>
      <c r="B21" s="129" t="s">
        <v>165</v>
      </c>
      <c r="C21" s="129" t="s">
        <v>166</v>
      </c>
      <c r="D21" s="129" t="s">
        <v>127</v>
      </c>
      <c r="E21" s="129" t="s">
        <v>154</v>
      </c>
      <c r="F21" s="129" t="s">
        <v>120</v>
      </c>
      <c r="G21" s="135" t="s">
        <v>129</v>
      </c>
      <c r="H21" s="154">
        <f t="shared" si="15"/>
        <v>6.3150833333333331E-3</v>
      </c>
      <c r="I21" s="154">
        <f t="shared" si="16"/>
        <v>6.2490000000000002E-3</v>
      </c>
      <c r="J21" s="154">
        <f t="shared" si="17"/>
        <v>6.3811666666666669E-3</v>
      </c>
      <c r="K21" s="155">
        <v>9.5340000000000008E-3</v>
      </c>
      <c r="L21" s="155">
        <v>7.5550000000000001E-3</v>
      </c>
      <c r="M21" s="154">
        <f t="shared" si="18"/>
        <v>8.5445E-3</v>
      </c>
      <c r="N21" s="155">
        <v>5.4980000000000003E-3</v>
      </c>
      <c r="O21" s="154">
        <f t="shared" si="19"/>
        <v>7.5290000000000001E-3</v>
      </c>
      <c r="P21" s="155">
        <v>5.143E-3</v>
      </c>
      <c r="Q21" s="154">
        <f t="shared" si="20"/>
        <v>6.9324999999999994E-3</v>
      </c>
      <c r="R21" s="155">
        <v>4.8089999999999999E-3</v>
      </c>
      <c r="S21" s="154">
        <f t="shared" si="21"/>
        <v>6.5077999999999993E-3</v>
      </c>
      <c r="T21" s="155">
        <v>4.9550000000000002E-3</v>
      </c>
      <c r="U21" s="154">
        <f t="shared" si="22"/>
        <v>4.9690000000000003E-3</v>
      </c>
      <c r="V21" s="155">
        <v>5.5129999999999997E-3</v>
      </c>
      <c r="W21" s="154">
        <f t="shared" si="23"/>
        <v>6.1438571428571427E-3</v>
      </c>
      <c r="X21" s="155">
        <v>6.1040000000000001E-3</v>
      </c>
      <c r="Y21" s="154">
        <f t="shared" si="24"/>
        <v>6.1388749999999994E-3</v>
      </c>
      <c r="Z21" s="155">
        <v>7.6160000000000004E-3</v>
      </c>
      <c r="AA21" s="154">
        <f t="shared" si="25"/>
        <v>6.411E-3</v>
      </c>
      <c r="AB21" s="154">
        <f t="shared" si="26"/>
        <v>6.3029999999999996E-3</v>
      </c>
      <c r="AC21" s="155">
        <v>5.9800000000000001E-3</v>
      </c>
      <c r="AD21" s="154">
        <f t="shared" si="27"/>
        <v>6.2706999999999997E-3</v>
      </c>
      <c r="AE21" s="155">
        <v>5.9810000000000002E-3</v>
      </c>
      <c r="AF21" s="154">
        <f t="shared" si="28"/>
        <v>6.2443636363636364E-3</v>
      </c>
      <c r="AG21" s="155">
        <v>7.0930000000000003E-3</v>
      </c>
      <c r="AH21" s="154">
        <f t="shared" si="29"/>
        <v>6.3513333333333338E-3</v>
      </c>
    </row>
    <row r="22" spans="1:34" x14ac:dyDescent="0.2">
      <c r="A22" s="129" t="s">
        <v>150</v>
      </c>
      <c r="B22" s="129" t="s">
        <v>167</v>
      </c>
      <c r="C22" s="129" t="s">
        <v>168</v>
      </c>
      <c r="D22" s="129" t="s">
        <v>127</v>
      </c>
      <c r="E22" s="129" t="s">
        <v>154</v>
      </c>
      <c r="F22" s="129" t="s">
        <v>119</v>
      </c>
      <c r="G22" s="135" t="s">
        <v>130</v>
      </c>
      <c r="H22" s="154">
        <f t="shared" si="0"/>
        <v>0.11759500000000001</v>
      </c>
      <c r="I22" s="154">
        <f t="shared" si="1"/>
        <v>6.3829999999999998E-2</v>
      </c>
      <c r="J22" s="154">
        <f t="shared" si="2"/>
        <v>5.3765000000000007E-2</v>
      </c>
      <c r="K22" s="155">
        <v>1.3075E-2</v>
      </c>
      <c r="L22" s="155">
        <v>1.5315E-2</v>
      </c>
      <c r="M22" s="154">
        <f t="shared" si="3"/>
        <v>2.8389999999999999E-2</v>
      </c>
      <c r="N22" s="155">
        <v>1.1572000000000001E-2</v>
      </c>
      <c r="O22" s="154">
        <f t="shared" si="4"/>
        <v>3.9961999999999998E-2</v>
      </c>
      <c r="P22" s="155">
        <v>1.3067E-2</v>
      </c>
      <c r="Q22" s="154">
        <f t="shared" si="5"/>
        <v>5.3029E-2</v>
      </c>
      <c r="R22" s="155">
        <v>4.9899999999999996E-3</v>
      </c>
      <c r="S22" s="154">
        <f t="shared" si="6"/>
        <v>5.8019000000000001E-2</v>
      </c>
      <c r="T22" s="155">
        <v>5.8110000000000002E-3</v>
      </c>
      <c r="U22" s="154">
        <f t="shared" si="7"/>
        <v>2.3868E-2</v>
      </c>
      <c r="V22" s="155">
        <v>2.7629999999999998E-3</v>
      </c>
      <c r="W22" s="154">
        <f t="shared" si="8"/>
        <v>6.6592999999999999E-2</v>
      </c>
      <c r="X22" s="155">
        <v>5.914E-3</v>
      </c>
      <c r="Y22" s="154">
        <f t="shared" si="9"/>
        <v>7.2507000000000002E-2</v>
      </c>
      <c r="Z22" s="155">
        <v>8.1440000000000002E-3</v>
      </c>
      <c r="AA22" s="154">
        <f t="shared" si="10"/>
        <v>1.6821000000000003E-2</v>
      </c>
      <c r="AB22" s="154">
        <f t="shared" si="11"/>
        <v>8.0651E-2</v>
      </c>
      <c r="AC22" s="155">
        <v>1.0878000000000001E-2</v>
      </c>
      <c r="AD22" s="154">
        <f t="shared" si="12"/>
        <v>9.1528999999999999E-2</v>
      </c>
      <c r="AE22" s="155">
        <v>1.2921999999999999E-2</v>
      </c>
      <c r="AF22" s="154">
        <f t="shared" si="13"/>
        <v>0.104451</v>
      </c>
      <c r="AG22" s="155">
        <v>1.3143999999999999E-2</v>
      </c>
      <c r="AH22" s="154">
        <f t="shared" si="14"/>
        <v>3.6944000000000005E-2</v>
      </c>
    </row>
    <row r="23" spans="1:34" x14ac:dyDescent="0.2">
      <c r="A23" s="129" t="s">
        <v>150</v>
      </c>
      <c r="B23" s="129" t="s">
        <v>167</v>
      </c>
      <c r="C23" s="129" t="s">
        <v>168</v>
      </c>
      <c r="D23" s="129" t="s">
        <v>127</v>
      </c>
      <c r="E23" s="129" t="s">
        <v>154</v>
      </c>
      <c r="F23" s="129" t="s">
        <v>120</v>
      </c>
      <c r="G23" s="135" t="s">
        <v>129</v>
      </c>
      <c r="H23" s="154">
        <f t="shared" si="15"/>
        <v>1.8249166666666667E-2</v>
      </c>
      <c r="I23" s="154">
        <f t="shared" si="16"/>
        <v>2.001E-2</v>
      </c>
      <c r="J23" s="154">
        <f t="shared" si="17"/>
        <v>1.6488333333333331E-2</v>
      </c>
      <c r="K23" s="155">
        <v>2.3747999999999998E-2</v>
      </c>
      <c r="L23" s="155">
        <v>3.0797000000000001E-2</v>
      </c>
      <c r="M23" s="154">
        <f t="shared" si="18"/>
        <v>2.7272499999999998E-2</v>
      </c>
      <c r="N23" s="155">
        <v>2.1018999999999999E-2</v>
      </c>
      <c r="O23" s="154">
        <f t="shared" si="19"/>
        <v>2.5187999999999999E-2</v>
      </c>
      <c r="P23" s="155">
        <v>2.4525000000000002E-2</v>
      </c>
      <c r="Q23" s="154">
        <f t="shared" si="20"/>
        <v>2.5022249999999999E-2</v>
      </c>
      <c r="R23" s="155">
        <v>9.0639999999999991E-3</v>
      </c>
      <c r="S23" s="154">
        <f t="shared" si="21"/>
        <v>2.1830599999999999E-2</v>
      </c>
      <c r="T23" s="155">
        <v>1.0907E-2</v>
      </c>
      <c r="U23" s="154">
        <f t="shared" si="22"/>
        <v>1.4832E-2</v>
      </c>
      <c r="V23" s="155">
        <v>5.0179999999999999E-3</v>
      </c>
      <c r="W23" s="154">
        <f t="shared" si="23"/>
        <v>1.7868285714285715E-2</v>
      </c>
      <c r="X23" s="155">
        <v>1.0741000000000001E-2</v>
      </c>
      <c r="Y23" s="154">
        <f t="shared" si="24"/>
        <v>1.6977374999999999E-2</v>
      </c>
      <c r="Z23" s="155">
        <v>1.5285999999999999E-2</v>
      </c>
      <c r="AA23" s="154">
        <f t="shared" si="25"/>
        <v>1.0348333333333334E-2</v>
      </c>
      <c r="AB23" s="154">
        <f t="shared" si="26"/>
        <v>1.6789444444444444E-2</v>
      </c>
      <c r="AC23" s="155">
        <v>1.9758000000000001E-2</v>
      </c>
      <c r="AD23" s="154">
        <f t="shared" si="27"/>
        <v>1.7086299999999999E-2</v>
      </c>
      <c r="AE23" s="155">
        <v>2.4253E-2</v>
      </c>
      <c r="AF23" s="154">
        <f t="shared" si="28"/>
        <v>1.7737818181818181E-2</v>
      </c>
      <c r="AG23" s="155">
        <v>2.3873999999999999E-2</v>
      </c>
      <c r="AH23" s="154">
        <f t="shared" si="29"/>
        <v>2.2628333333333334E-2</v>
      </c>
    </row>
    <row r="24" spans="1:34" x14ac:dyDescent="0.2">
      <c r="A24" s="129" t="s">
        <v>150</v>
      </c>
      <c r="B24" s="129" t="s">
        <v>169</v>
      </c>
      <c r="C24" s="129" t="s">
        <v>170</v>
      </c>
      <c r="D24" s="129" t="s">
        <v>127</v>
      </c>
      <c r="E24" s="129" t="s">
        <v>154</v>
      </c>
      <c r="F24" s="129" t="s">
        <v>119</v>
      </c>
      <c r="G24" s="135" t="s">
        <v>130</v>
      </c>
      <c r="H24" s="154">
        <f t="shared" si="0"/>
        <v>8.033499999999999E-2</v>
      </c>
      <c r="I24" s="154">
        <f t="shared" si="1"/>
        <v>4.0252999999999997E-2</v>
      </c>
      <c r="J24" s="154">
        <f t="shared" si="2"/>
        <v>4.0082E-2</v>
      </c>
      <c r="K24" s="155">
        <v>1.1185E-2</v>
      </c>
      <c r="L24" s="155">
        <v>1.0935E-2</v>
      </c>
      <c r="M24" s="154">
        <f t="shared" si="3"/>
        <v>2.2120000000000001E-2</v>
      </c>
      <c r="N24" s="155">
        <v>7.8930000000000007E-3</v>
      </c>
      <c r="O24" s="154">
        <f t="shared" si="4"/>
        <v>3.0013000000000001E-2</v>
      </c>
      <c r="P24" s="155">
        <v>6.1840000000000003E-3</v>
      </c>
      <c r="Q24" s="154">
        <f t="shared" si="5"/>
        <v>3.6197E-2</v>
      </c>
      <c r="R24" s="155">
        <v>2.2680000000000001E-3</v>
      </c>
      <c r="S24" s="154">
        <f t="shared" si="6"/>
        <v>3.8464999999999999E-2</v>
      </c>
      <c r="T24" s="155">
        <v>1.7880000000000001E-3</v>
      </c>
      <c r="U24" s="154">
        <f t="shared" si="7"/>
        <v>1.0240000000000001E-2</v>
      </c>
      <c r="V24" s="155">
        <v>1.6490000000000001E-3</v>
      </c>
      <c r="W24" s="154">
        <f t="shared" si="8"/>
        <v>4.1901999999999995E-2</v>
      </c>
      <c r="X24" s="155">
        <v>1.725E-3</v>
      </c>
      <c r="Y24" s="154">
        <f t="shared" si="9"/>
        <v>4.3626999999999992E-2</v>
      </c>
      <c r="Z24" s="155">
        <v>4.1139999999999996E-3</v>
      </c>
      <c r="AA24" s="154">
        <f t="shared" si="10"/>
        <v>7.4879999999999999E-3</v>
      </c>
      <c r="AB24" s="154">
        <f t="shared" si="11"/>
        <v>4.7740999999999992E-2</v>
      </c>
      <c r="AC24" s="155">
        <v>7.796E-3</v>
      </c>
      <c r="AD24" s="154">
        <f t="shared" si="12"/>
        <v>5.5536999999999989E-2</v>
      </c>
      <c r="AE24" s="155">
        <v>1.3157E-2</v>
      </c>
      <c r="AF24" s="154">
        <f t="shared" si="13"/>
        <v>6.8693999999999991E-2</v>
      </c>
      <c r="AG24" s="155">
        <v>1.1641E-2</v>
      </c>
      <c r="AH24" s="154">
        <f t="shared" si="14"/>
        <v>3.2593999999999998E-2</v>
      </c>
    </row>
    <row r="25" spans="1:34" x14ac:dyDescent="0.2">
      <c r="A25" s="129" t="s">
        <v>150</v>
      </c>
      <c r="B25" s="129" t="s">
        <v>169</v>
      </c>
      <c r="C25" s="129" t="s">
        <v>170</v>
      </c>
      <c r="D25" s="129" t="s">
        <v>127</v>
      </c>
      <c r="E25" s="129" t="s">
        <v>154</v>
      </c>
      <c r="F25" s="129" t="s">
        <v>120</v>
      </c>
      <c r="G25" s="135" t="s">
        <v>129</v>
      </c>
      <c r="H25" s="154">
        <f t="shared" si="15"/>
        <v>1.2464416666666665E-2</v>
      </c>
      <c r="I25" s="154">
        <f t="shared" si="16"/>
        <v>1.2620666666666667E-2</v>
      </c>
      <c r="J25" s="154">
        <f t="shared" si="17"/>
        <v>1.2308166666666667E-2</v>
      </c>
      <c r="K25" s="155">
        <v>2.0316000000000001E-2</v>
      </c>
      <c r="L25" s="155">
        <v>2.1989999999999999E-2</v>
      </c>
      <c r="M25" s="154">
        <f t="shared" si="18"/>
        <v>2.1152999999999998E-2</v>
      </c>
      <c r="N25" s="155">
        <v>1.4336E-2</v>
      </c>
      <c r="O25" s="154">
        <f t="shared" si="19"/>
        <v>1.8880666666666667E-2</v>
      </c>
      <c r="P25" s="155">
        <v>1.1606E-2</v>
      </c>
      <c r="Q25" s="154">
        <f t="shared" si="20"/>
        <v>1.7062000000000001E-2</v>
      </c>
      <c r="R25" s="155">
        <v>4.1200000000000004E-3</v>
      </c>
      <c r="S25" s="154">
        <f t="shared" si="21"/>
        <v>1.44736E-2</v>
      </c>
      <c r="T25" s="155">
        <v>3.356E-3</v>
      </c>
      <c r="U25" s="154">
        <f t="shared" si="22"/>
        <v>6.3606666666666672E-3</v>
      </c>
      <c r="V25" s="155">
        <v>2.996E-3</v>
      </c>
      <c r="W25" s="154">
        <f t="shared" si="23"/>
        <v>1.1245714285714286E-2</v>
      </c>
      <c r="X25" s="155">
        <v>3.1329999999999999E-3</v>
      </c>
      <c r="Y25" s="154">
        <f t="shared" si="24"/>
        <v>1.0231624999999999E-2</v>
      </c>
      <c r="Z25" s="155">
        <v>7.7210000000000004E-3</v>
      </c>
      <c r="AA25" s="154">
        <f t="shared" si="25"/>
        <v>4.6166666666666674E-3</v>
      </c>
      <c r="AB25" s="154">
        <f t="shared" si="26"/>
        <v>9.952666666666667E-3</v>
      </c>
      <c r="AC25" s="155">
        <v>1.4161E-2</v>
      </c>
      <c r="AD25" s="154">
        <f t="shared" si="27"/>
        <v>1.0373499999999999E-2</v>
      </c>
      <c r="AE25" s="155">
        <v>2.4694000000000001E-2</v>
      </c>
      <c r="AF25" s="154">
        <f t="shared" si="28"/>
        <v>1.1675363636363635E-2</v>
      </c>
      <c r="AG25" s="155">
        <v>2.1144E-2</v>
      </c>
      <c r="AH25" s="154">
        <f t="shared" si="29"/>
        <v>1.9999666666666666E-2</v>
      </c>
    </row>
    <row r="26" spans="1:34" x14ac:dyDescent="0.2">
      <c r="A26" s="129" t="s">
        <v>150</v>
      </c>
      <c r="B26" s="129" t="s">
        <v>171</v>
      </c>
      <c r="C26" s="129" t="s">
        <v>172</v>
      </c>
      <c r="D26" s="129" t="s">
        <v>127</v>
      </c>
      <c r="E26" s="129" t="s">
        <v>154</v>
      </c>
      <c r="F26" s="129" t="s">
        <v>119</v>
      </c>
      <c r="G26" s="135" t="s">
        <v>130</v>
      </c>
      <c r="H26" s="154">
        <f t="shared" si="0"/>
        <v>2.143481</v>
      </c>
      <c r="I26" s="154">
        <f t="shared" si="1"/>
        <v>1.1012759999999999</v>
      </c>
      <c r="J26" s="154">
        <f t="shared" si="2"/>
        <v>1.0422049999999998</v>
      </c>
      <c r="K26" s="155">
        <v>0.32041399999999998</v>
      </c>
      <c r="L26" s="155">
        <v>0.231151</v>
      </c>
      <c r="M26" s="154">
        <f t="shared" si="3"/>
        <v>0.55156499999999997</v>
      </c>
      <c r="N26" s="155">
        <v>0.187803</v>
      </c>
      <c r="O26" s="154">
        <f t="shared" si="4"/>
        <v>0.73936800000000003</v>
      </c>
      <c r="P26" s="155">
        <v>0.13535800000000001</v>
      </c>
      <c r="Q26" s="154">
        <f t="shared" si="5"/>
        <v>0.874726</v>
      </c>
      <c r="R26" s="155">
        <v>0.13431699999999999</v>
      </c>
      <c r="S26" s="154">
        <f t="shared" si="6"/>
        <v>1.0090429999999999</v>
      </c>
      <c r="T26" s="155">
        <v>9.2232999999999996E-2</v>
      </c>
      <c r="U26" s="154">
        <f t="shared" si="7"/>
        <v>0.36190800000000001</v>
      </c>
      <c r="V26" s="155">
        <v>9.2019000000000004E-2</v>
      </c>
      <c r="W26" s="154">
        <f t="shared" si="8"/>
        <v>1.193295</v>
      </c>
      <c r="X26" s="155">
        <v>0.102523</v>
      </c>
      <c r="Y26" s="154">
        <f t="shared" si="9"/>
        <v>1.2958179999999999</v>
      </c>
      <c r="Z26" s="155">
        <v>0.169879</v>
      </c>
      <c r="AA26" s="154">
        <f t="shared" si="10"/>
        <v>0.36442099999999999</v>
      </c>
      <c r="AB26" s="154">
        <f t="shared" si="11"/>
        <v>1.465697</v>
      </c>
      <c r="AC26" s="155">
        <v>0.177901</v>
      </c>
      <c r="AD26" s="154">
        <f t="shared" si="12"/>
        <v>1.6435980000000001</v>
      </c>
      <c r="AE26" s="155">
        <v>0.24727199999999999</v>
      </c>
      <c r="AF26" s="154">
        <f t="shared" si="13"/>
        <v>1.8908700000000001</v>
      </c>
      <c r="AG26" s="155">
        <v>0.25261099999999997</v>
      </c>
      <c r="AH26" s="154">
        <f t="shared" si="14"/>
        <v>0.67778399999999994</v>
      </c>
    </row>
    <row r="27" spans="1:34" x14ac:dyDescent="0.2">
      <c r="A27" s="129" t="s">
        <v>150</v>
      </c>
      <c r="B27" s="129" t="s">
        <v>171</v>
      </c>
      <c r="C27" s="129" t="s">
        <v>172</v>
      </c>
      <c r="D27" s="129" t="s">
        <v>127</v>
      </c>
      <c r="E27" s="129" t="s">
        <v>154</v>
      </c>
      <c r="F27" s="129" t="s">
        <v>120</v>
      </c>
      <c r="G27" s="135" t="s">
        <v>129</v>
      </c>
      <c r="H27" s="154">
        <f t="shared" si="15"/>
        <v>0.33144099999999999</v>
      </c>
      <c r="I27" s="154">
        <f t="shared" si="16"/>
        <v>0.3431743333333333</v>
      </c>
      <c r="J27" s="154">
        <f t="shared" si="17"/>
        <v>0.31970766666666667</v>
      </c>
      <c r="K27" s="155">
        <v>0.581978</v>
      </c>
      <c r="L27" s="155">
        <v>0.46483000000000002</v>
      </c>
      <c r="M27" s="154">
        <f t="shared" si="18"/>
        <v>0.52340399999999998</v>
      </c>
      <c r="N27" s="155">
        <v>0.34111200000000003</v>
      </c>
      <c r="O27" s="154">
        <f t="shared" si="19"/>
        <v>0.46264</v>
      </c>
      <c r="P27" s="155">
        <v>0.25405100000000003</v>
      </c>
      <c r="Q27" s="154">
        <f t="shared" si="20"/>
        <v>0.41049275000000002</v>
      </c>
      <c r="R27" s="155">
        <v>0.24396499999999999</v>
      </c>
      <c r="S27" s="154">
        <f t="shared" si="21"/>
        <v>0.3771872</v>
      </c>
      <c r="T27" s="155">
        <v>0.17311000000000001</v>
      </c>
      <c r="U27" s="154">
        <f t="shared" si="22"/>
        <v>0.22370866666666667</v>
      </c>
      <c r="V27" s="155">
        <v>0.16713700000000001</v>
      </c>
      <c r="W27" s="154">
        <f t="shared" si="23"/>
        <v>0.31802614285714281</v>
      </c>
      <c r="X27" s="155">
        <v>0.18621599999999999</v>
      </c>
      <c r="Y27" s="154">
        <f t="shared" si="24"/>
        <v>0.30154987499999997</v>
      </c>
      <c r="Z27" s="155">
        <v>0.31884200000000001</v>
      </c>
      <c r="AA27" s="154">
        <f t="shared" si="25"/>
        <v>0.22406500000000004</v>
      </c>
      <c r="AB27" s="154">
        <f t="shared" si="26"/>
        <v>0.30347122222222223</v>
      </c>
      <c r="AC27" s="155">
        <v>0.323127</v>
      </c>
      <c r="AD27" s="154">
        <f t="shared" si="27"/>
        <v>0.30543679999999995</v>
      </c>
      <c r="AE27" s="155">
        <v>0.46409899999999998</v>
      </c>
      <c r="AF27" s="154">
        <f t="shared" si="28"/>
        <v>0.31986063636363632</v>
      </c>
      <c r="AG27" s="155">
        <v>0.45882499999999998</v>
      </c>
      <c r="AH27" s="154">
        <f t="shared" si="29"/>
        <v>0.41535033333333332</v>
      </c>
    </row>
    <row r="28" spans="1:34" x14ac:dyDescent="0.2">
      <c r="A28" s="129" t="s">
        <v>150</v>
      </c>
      <c r="B28" s="129" t="s">
        <v>173</v>
      </c>
      <c r="C28" s="129" t="s">
        <v>174</v>
      </c>
      <c r="D28" s="129" t="s">
        <v>127</v>
      </c>
      <c r="E28" s="129" t="s">
        <v>154</v>
      </c>
      <c r="F28" s="129" t="s">
        <v>119</v>
      </c>
      <c r="G28" s="135" t="s">
        <v>130</v>
      </c>
      <c r="H28" s="154">
        <f t="shared" si="0"/>
        <v>0.29475800000000002</v>
      </c>
      <c r="I28" s="154">
        <f t="shared" si="1"/>
        <v>0.15954100000000002</v>
      </c>
      <c r="J28" s="154">
        <f t="shared" si="2"/>
        <v>0.135217</v>
      </c>
      <c r="K28" s="155">
        <v>3.3467999999999998E-2</v>
      </c>
      <c r="L28" s="155">
        <v>3.1105000000000001E-2</v>
      </c>
      <c r="M28" s="154">
        <f t="shared" si="3"/>
        <v>6.4572999999999992E-2</v>
      </c>
      <c r="N28" s="155">
        <v>2.8854000000000001E-2</v>
      </c>
      <c r="O28" s="154">
        <f t="shared" si="4"/>
        <v>9.3426999999999996E-2</v>
      </c>
      <c r="P28" s="155">
        <v>2.1749999999999999E-2</v>
      </c>
      <c r="Q28" s="154">
        <f t="shared" si="5"/>
        <v>0.115177</v>
      </c>
      <c r="R28" s="155">
        <v>2.4934000000000001E-2</v>
      </c>
      <c r="S28" s="154">
        <f t="shared" si="6"/>
        <v>0.14011100000000001</v>
      </c>
      <c r="T28" s="155">
        <v>1.9429999999999999E-2</v>
      </c>
      <c r="U28" s="154">
        <f t="shared" si="7"/>
        <v>6.6114000000000006E-2</v>
      </c>
      <c r="V28" s="155">
        <v>1.7935E-2</v>
      </c>
      <c r="W28" s="154">
        <f t="shared" si="8"/>
        <v>0.17747600000000002</v>
      </c>
      <c r="X28" s="155">
        <v>1.6607E-2</v>
      </c>
      <c r="Y28" s="154">
        <f t="shared" si="9"/>
        <v>0.19408300000000003</v>
      </c>
      <c r="Z28" s="155">
        <v>2.2536E-2</v>
      </c>
      <c r="AA28" s="154">
        <f t="shared" si="10"/>
        <v>5.7078000000000004E-2</v>
      </c>
      <c r="AB28" s="154">
        <f t="shared" si="11"/>
        <v>0.21661900000000003</v>
      </c>
      <c r="AC28" s="155">
        <v>2.3574999999999999E-2</v>
      </c>
      <c r="AD28" s="154">
        <f t="shared" si="12"/>
        <v>0.24019400000000002</v>
      </c>
      <c r="AE28" s="155">
        <v>2.7621E-2</v>
      </c>
      <c r="AF28" s="154">
        <f t="shared" si="13"/>
        <v>0.26781500000000003</v>
      </c>
      <c r="AG28" s="155">
        <v>2.6943000000000002E-2</v>
      </c>
      <c r="AH28" s="154">
        <f t="shared" si="14"/>
        <v>7.8139E-2</v>
      </c>
    </row>
    <row r="29" spans="1:34" x14ac:dyDescent="0.2">
      <c r="A29" s="129" t="s">
        <v>150</v>
      </c>
      <c r="B29" s="129" t="s">
        <v>173</v>
      </c>
      <c r="C29" s="129" t="s">
        <v>174</v>
      </c>
      <c r="D29" s="129" t="s">
        <v>127</v>
      </c>
      <c r="E29" s="129" t="s">
        <v>154</v>
      </c>
      <c r="F29" s="129" t="s">
        <v>120</v>
      </c>
      <c r="G29" s="135" t="s">
        <v>129</v>
      </c>
      <c r="H29" s="154">
        <f t="shared" si="15"/>
        <v>4.558025000000001E-2</v>
      </c>
      <c r="I29" s="154">
        <f t="shared" si="16"/>
        <v>4.972116666666667E-2</v>
      </c>
      <c r="J29" s="154">
        <f t="shared" si="17"/>
        <v>4.1439333333333335E-2</v>
      </c>
      <c r="K29" s="155">
        <v>6.0789000000000003E-2</v>
      </c>
      <c r="L29" s="155">
        <v>6.2549999999999994E-2</v>
      </c>
      <c r="M29" s="154">
        <f t="shared" si="18"/>
        <v>6.1669500000000002E-2</v>
      </c>
      <c r="N29" s="155">
        <v>5.2408999999999997E-2</v>
      </c>
      <c r="O29" s="154">
        <f t="shared" si="19"/>
        <v>5.8582666666666672E-2</v>
      </c>
      <c r="P29" s="155">
        <v>4.0821999999999997E-2</v>
      </c>
      <c r="Q29" s="154">
        <f t="shared" si="20"/>
        <v>5.4142500000000003E-2</v>
      </c>
      <c r="R29" s="155">
        <v>4.5289000000000003E-2</v>
      </c>
      <c r="S29" s="154">
        <f t="shared" si="21"/>
        <v>5.2371800000000003E-2</v>
      </c>
      <c r="T29" s="155">
        <v>3.6468E-2</v>
      </c>
      <c r="U29" s="154">
        <f t="shared" si="22"/>
        <v>4.0859666666666662E-2</v>
      </c>
      <c r="V29" s="155">
        <v>3.2576000000000001E-2</v>
      </c>
      <c r="W29" s="154">
        <f t="shared" si="23"/>
        <v>4.7271857142857143E-2</v>
      </c>
      <c r="X29" s="155">
        <v>3.0164E-2</v>
      </c>
      <c r="Y29" s="154">
        <f t="shared" si="24"/>
        <v>4.5133375000000003E-2</v>
      </c>
      <c r="Z29" s="155">
        <v>4.2297000000000001E-2</v>
      </c>
      <c r="AA29" s="154">
        <f t="shared" si="25"/>
        <v>3.5012333333333333E-2</v>
      </c>
      <c r="AB29" s="154">
        <f t="shared" si="26"/>
        <v>4.4818222222222232E-2</v>
      </c>
      <c r="AC29" s="155">
        <v>4.2819999999999997E-2</v>
      </c>
      <c r="AD29" s="154">
        <f t="shared" si="27"/>
        <v>4.4618400000000003E-2</v>
      </c>
      <c r="AE29" s="155">
        <v>5.1840999999999998E-2</v>
      </c>
      <c r="AF29" s="154">
        <f t="shared" si="28"/>
        <v>4.5275000000000003E-2</v>
      </c>
      <c r="AG29" s="155">
        <v>4.8938000000000002E-2</v>
      </c>
      <c r="AH29" s="154">
        <f t="shared" si="29"/>
        <v>4.7866333333333337E-2</v>
      </c>
    </row>
    <row r="30" spans="1:34" x14ac:dyDescent="0.2">
      <c r="A30" s="129" t="s">
        <v>150</v>
      </c>
      <c r="B30" s="129" t="s">
        <v>175</v>
      </c>
      <c r="C30" s="129" t="s">
        <v>176</v>
      </c>
      <c r="D30" s="129" t="s">
        <v>127</v>
      </c>
      <c r="E30" s="129" t="s">
        <v>154</v>
      </c>
      <c r="F30" s="129" t="s">
        <v>119</v>
      </c>
      <c r="G30" s="135" t="s">
        <v>130</v>
      </c>
      <c r="H30" s="154">
        <f t="shared" si="0"/>
        <v>1.9999999999999999E-6</v>
      </c>
      <c r="I30" s="154">
        <f t="shared" si="1"/>
        <v>1.9999999999999999E-6</v>
      </c>
      <c r="J30" s="138">
        <f t="shared" si="2"/>
        <v>0</v>
      </c>
      <c r="K30" s="155">
        <v>1.9999999999999999E-6</v>
      </c>
      <c r="L30" s="137"/>
      <c r="M30" s="154">
        <f t="shared" si="3"/>
        <v>1.9999999999999999E-6</v>
      </c>
      <c r="N30" s="137"/>
      <c r="O30" s="154">
        <f t="shared" si="4"/>
        <v>1.9999999999999999E-6</v>
      </c>
      <c r="P30" s="137"/>
      <c r="Q30" s="154">
        <f t="shared" si="5"/>
        <v>1.9999999999999999E-6</v>
      </c>
      <c r="R30" s="137"/>
      <c r="S30" s="154">
        <f t="shared" si="6"/>
        <v>1.9999999999999999E-6</v>
      </c>
      <c r="T30" s="137"/>
      <c r="U30" s="138">
        <f t="shared" si="7"/>
        <v>0</v>
      </c>
      <c r="V30" s="137"/>
      <c r="W30" s="154">
        <f t="shared" si="8"/>
        <v>1.9999999999999999E-6</v>
      </c>
      <c r="X30" s="137"/>
      <c r="Y30" s="154">
        <f t="shared" si="9"/>
        <v>1.9999999999999999E-6</v>
      </c>
      <c r="Z30" s="137"/>
      <c r="AA30" s="138">
        <f t="shared" si="10"/>
        <v>0</v>
      </c>
      <c r="AB30" s="154">
        <f t="shared" si="11"/>
        <v>1.9999999999999999E-6</v>
      </c>
      <c r="AC30" s="137"/>
      <c r="AD30" s="154">
        <f t="shared" si="12"/>
        <v>1.9999999999999999E-6</v>
      </c>
      <c r="AE30" s="137"/>
      <c r="AF30" s="154">
        <f t="shared" si="13"/>
        <v>1.9999999999999999E-6</v>
      </c>
      <c r="AG30" s="137"/>
      <c r="AH30" s="138">
        <f t="shared" si="14"/>
        <v>0</v>
      </c>
    </row>
    <row r="31" spans="1:34" x14ac:dyDescent="0.2">
      <c r="A31" s="129" t="s">
        <v>150</v>
      </c>
      <c r="B31" s="129" t="s">
        <v>175</v>
      </c>
      <c r="C31" s="129" t="s">
        <v>176</v>
      </c>
      <c r="D31" s="129" t="s">
        <v>127</v>
      </c>
      <c r="E31" s="129" t="s">
        <v>154</v>
      </c>
      <c r="F31" s="129" t="s">
        <v>120</v>
      </c>
      <c r="G31" s="135" t="s">
        <v>129</v>
      </c>
      <c r="H31" s="154">
        <f t="shared" si="15"/>
        <v>3.333333333333333E-7</v>
      </c>
      <c r="I31" s="154">
        <f t="shared" si="16"/>
        <v>6.666666666666666E-7</v>
      </c>
      <c r="J31" s="138">
        <f t="shared" si="17"/>
        <v>0</v>
      </c>
      <c r="K31" s="155">
        <v>3.9999999999999998E-6</v>
      </c>
      <c r="L31" s="137"/>
      <c r="M31" s="154">
        <f t="shared" si="18"/>
        <v>1.9999999999999999E-6</v>
      </c>
      <c r="N31" s="137"/>
      <c r="O31" s="154">
        <f t="shared" si="19"/>
        <v>1.3333333333333332E-6</v>
      </c>
      <c r="P31" s="137"/>
      <c r="Q31" s="154">
        <f t="shared" si="20"/>
        <v>9.9999999999999995E-7</v>
      </c>
      <c r="R31" s="137"/>
      <c r="S31" s="154">
        <f t="shared" si="21"/>
        <v>7.9999999999999996E-7</v>
      </c>
      <c r="T31" s="137"/>
      <c r="U31" s="138">
        <f t="shared" si="22"/>
        <v>0</v>
      </c>
      <c r="V31" s="137"/>
      <c r="W31" s="154">
        <f t="shared" si="23"/>
        <v>5.7142857142857139E-7</v>
      </c>
      <c r="X31" s="137"/>
      <c r="Y31" s="154">
        <f t="shared" si="24"/>
        <v>4.9999999999999998E-7</v>
      </c>
      <c r="Z31" s="137"/>
      <c r="AA31" s="138">
        <f t="shared" si="25"/>
        <v>0</v>
      </c>
      <c r="AB31" s="154">
        <f t="shared" si="26"/>
        <v>4.4444444444444444E-7</v>
      </c>
      <c r="AC31" s="137"/>
      <c r="AD31" s="154">
        <f t="shared" si="27"/>
        <v>3.9999999999999998E-7</v>
      </c>
      <c r="AE31" s="137"/>
      <c r="AF31" s="154">
        <f t="shared" si="28"/>
        <v>3.6363636363636361E-7</v>
      </c>
      <c r="AG31" s="137"/>
      <c r="AH31" s="138">
        <f t="shared" si="29"/>
        <v>0</v>
      </c>
    </row>
    <row r="32" spans="1:34" x14ac:dyDescent="0.2">
      <c r="A32" s="129" t="s">
        <v>150</v>
      </c>
      <c r="B32" s="129" t="s">
        <v>177</v>
      </c>
      <c r="C32" s="129" t="s">
        <v>178</v>
      </c>
      <c r="D32" s="129" t="s">
        <v>127</v>
      </c>
      <c r="E32" s="129" t="s">
        <v>154</v>
      </c>
      <c r="F32" s="129" t="s">
        <v>119</v>
      </c>
      <c r="G32" s="135" t="s">
        <v>130</v>
      </c>
      <c r="H32" s="154">
        <f t="shared" si="0"/>
        <v>2.7013000000000002E-2</v>
      </c>
      <c r="I32" s="154">
        <f t="shared" si="1"/>
        <v>2.1093000000000001E-2</v>
      </c>
      <c r="J32" s="154">
        <f t="shared" si="2"/>
        <v>5.9199999999999999E-3</v>
      </c>
      <c r="K32" s="137"/>
      <c r="L32" s="155">
        <v>8.2489999999999994E-3</v>
      </c>
      <c r="M32" s="154">
        <f t="shared" si="3"/>
        <v>8.2489999999999994E-3</v>
      </c>
      <c r="N32" s="155">
        <v>4.5589999999999997E-3</v>
      </c>
      <c r="O32" s="154">
        <f t="shared" si="4"/>
        <v>1.2808E-2</v>
      </c>
      <c r="P32" s="155">
        <v>4.071E-3</v>
      </c>
      <c r="Q32" s="154">
        <f t="shared" si="5"/>
        <v>1.6878999999999998E-2</v>
      </c>
      <c r="R32" s="155">
        <v>3.1930000000000001E-3</v>
      </c>
      <c r="S32" s="154">
        <f t="shared" si="6"/>
        <v>2.0072E-2</v>
      </c>
      <c r="T32" s="155">
        <v>1.021E-3</v>
      </c>
      <c r="U32" s="154">
        <f t="shared" si="7"/>
        <v>8.284999999999999E-3</v>
      </c>
      <c r="V32" s="155">
        <v>9.7099999999999997E-4</v>
      </c>
      <c r="W32" s="154">
        <f t="shared" si="8"/>
        <v>2.2064E-2</v>
      </c>
      <c r="X32" s="155">
        <v>6.8499999999999995E-4</v>
      </c>
      <c r="Y32" s="154">
        <f t="shared" si="9"/>
        <v>2.2749000000000002E-2</v>
      </c>
      <c r="Z32" s="155">
        <v>1.462E-3</v>
      </c>
      <c r="AA32" s="154">
        <f t="shared" si="10"/>
        <v>3.1180000000000001E-3</v>
      </c>
      <c r="AB32" s="154">
        <f t="shared" si="11"/>
        <v>2.4211000000000003E-2</v>
      </c>
      <c r="AC32" s="155">
        <v>2.8019999999999998E-3</v>
      </c>
      <c r="AD32" s="154">
        <f t="shared" si="12"/>
        <v>2.7013000000000002E-2</v>
      </c>
      <c r="AE32" s="137"/>
      <c r="AF32" s="154">
        <f t="shared" si="13"/>
        <v>2.7013000000000002E-2</v>
      </c>
      <c r="AG32" s="137"/>
      <c r="AH32" s="154">
        <f t="shared" si="14"/>
        <v>2.8019999999999998E-3</v>
      </c>
    </row>
    <row r="33" spans="1:34" x14ac:dyDescent="0.2">
      <c r="A33" s="129" t="s">
        <v>150</v>
      </c>
      <c r="B33" s="129" t="s">
        <v>177</v>
      </c>
      <c r="C33" s="129" t="s">
        <v>178</v>
      </c>
      <c r="D33" s="129" t="s">
        <v>127</v>
      </c>
      <c r="E33" s="129" t="s">
        <v>154</v>
      </c>
      <c r="F33" s="129" t="s">
        <v>120</v>
      </c>
      <c r="G33" s="135" t="s">
        <v>129</v>
      </c>
      <c r="H33" s="154">
        <f t="shared" si="15"/>
        <v>3.4604999999999996E-3</v>
      </c>
      <c r="I33" s="154">
        <f t="shared" si="16"/>
        <v>5.4516666666666663E-3</v>
      </c>
      <c r="J33" s="154">
        <f t="shared" si="17"/>
        <v>1.4693333333333336E-3</v>
      </c>
      <c r="K33" s="137"/>
      <c r="L33" s="155">
        <v>1.3488999999999999E-2</v>
      </c>
      <c r="M33" s="154">
        <f t="shared" si="18"/>
        <v>6.7444999999999996E-3</v>
      </c>
      <c r="N33" s="155">
        <v>6.7340000000000004E-3</v>
      </c>
      <c r="O33" s="154">
        <f t="shared" si="19"/>
        <v>6.7409999999999996E-3</v>
      </c>
      <c r="P33" s="155">
        <v>6.2129999999999998E-3</v>
      </c>
      <c r="Q33" s="154">
        <f t="shared" si="20"/>
        <v>6.6089999999999994E-3</v>
      </c>
      <c r="R33" s="155">
        <v>4.7159999999999997E-3</v>
      </c>
      <c r="S33" s="154">
        <f t="shared" si="21"/>
        <v>6.2303999999999997E-3</v>
      </c>
      <c r="T33" s="155">
        <v>1.5579999999999999E-3</v>
      </c>
      <c r="U33" s="154">
        <f t="shared" si="22"/>
        <v>4.162333333333333E-3</v>
      </c>
      <c r="V33" s="155">
        <v>1.4339999999999999E-3</v>
      </c>
      <c r="W33" s="154">
        <f t="shared" si="23"/>
        <v>4.8777142857142847E-3</v>
      </c>
      <c r="X33" s="155">
        <v>1.0120000000000001E-3</v>
      </c>
      <c r="Y33" s="154">
        <f t="shared" si="24"/>
        <v>4.3944999999999991E-3</v>
      </c>
      <c r="Z33" s="155">
        <v>2.2309999999999999E-3</v>
      </c>
      <c r="AA33" s="154">
        <f t="shared" si="25"/>
        <v>1.5590000000000003E-3</v>
      </c>
      <c r="AB33" s="154">
        <f t="shared" si="26"/>
        <v>4.1541111111111102E-3</v>
      </c>
      <c r="AC33" s="155">
        <v>4.1390000000000003E-3</v>
      </c>
      <c r="AD33" s="154">
        <f t="shared" si="27"/>
        <v>4.1525999999999993E-3</v>
      </c>
      <c r="AE33" s="137"/>
      <c r="AF33" s="154">
        <f t="shared" si="28"/>
        <v>3.7750909090909085E-3</v>
      </c>
      <c r="AG33" s="137"/>
      <c r="AH33" s="154">
        <f t="shared" si="29"/>
        <v>1.3796666666666668E-3</v>
      </c>
    </row>
    <row r="34" spans="1:34" x14ac:dyDescent="0.2">
      <c r="A34" s="129" t="s">
        <v>150</v>
      </c>
      <c r="B34" s="129" t="s">
        <v>179</v>
      </c>
      <c r="C34" s="129" t="s">
        <v>180</v>
      </c>
      <c r="D34" s="129" t="s">
        <v>127</v>
      </c>
      <c r="E34" s="129" t="s">
        <v>154</v>
      </c>
      <c r="F34" s="129" t="s">
        <v>119</v>
      </c>
      <c r="G34" s="135" t="s">
        <v>130</v>
      </c>
      <c r="H34" s="154">
        <f t="shared" si="0"/>
        <v>4.1028999999999996E-2</v>
      </c>
      <c r="I34" s="154">
        <f t="shared" si="1"/>
        <v>2.2532E-2</v>
      </c>
      <c r="J34" s="154">
        <f t="shared" si="2"/>
        <v>1.8497E-2</v>
      </c>
      <c r="K34" s="155">
        <v>8.9440000000000006E-3</v>
      </c>
      <c r="L34" s="155">
        <v>6.4330000000000003E-3</v>
      </c>
      <c r="M34" s="154">
        <f t="shared" si="3"/>
        <v>1.5377000000000002E-2</v>
      </c>
      <c r="N34" s="155">
        <v>5.313E-3</v>
      </c>
      <c r="O34" s="154">
        <f t="shared" si="4"/>
        <v>2.069E-2</v>
      </c>
      <c r="P34" s="155">
        <v>1.0399999999999999E-3</v>
      </c>
      <c r="Q34" s="154">
        <f t="shared" si="5"/>
        <v>2.1729999999999999E-2</v>
      </c>
      <c r="R34" s="155">
        <v>4.4700000000000002E-4</v>
      </c>
      <c r="S34" s="154">
        <f t="shared" si="6"/>
        <v>2.2176999999999999E-2</v>
      </c>
      <c r="T34" s="155">
        <v>3.5500000000000001E-4</v>
      </c>
      <c r="U34" s="154">
        <f t="shared" si="7"/>
        <v>1.8420000000000001E-3</v>
      </c>
      <c r="V34" s="155">
        <v>4.7100000000000001E-4</v>
      </c>
      <c r="W34" s="154">
        <f t="shared" si="8"/>
        <v>2.3002999999999999E-2</v>
      </c>
      <c r="X34" s="155">
        <v>3.77E-4</v>
      </c>
      <c r="Y34" s="154">
        <f t="shared" si="9"/>
        <v>2.3379999999999998E-2</v>
      </c>
      <c r="Z34" s="155">
        <v>1.328E-3</v>
      </c>
      <c r="AA34" s="154">
        <f t="shared" si="10"/>
        <v>2.176E-3</v>
      </c>
      <c r="AB34" s="154">
        <f t="shared" si="11"/>
        <v>2.4707999999999997E-2</v>
      </c>
      <c r="AC34" s="155">
        <v>4.3449999999999999E-3</v>
      </c>
      <c r="AD34" s="154">
        <f t="shared" si="12"/>
        <v>2.9052999999999995E-2</v>
      </c>
      <c r="AE34" s="155">
        <v>5.9249999999999997E-3</v>
      </c>
      <c r="AF34" s="154">
        <f t="shared" si="13"/>
        <v>3.4977999999999995E-2</v>
      </c>
      <c r="AG34" s="155">
        <v>6.051E-3</v>
      </c>
      <c r="AH34" s="154">
        <f t="shared" si="14"/>
        <v>1.6320999999999999E-2</v>
      </c>
    </row>
    <row r="35" spans="1:34" x14ac:dyDescent="0.2">
      <c r="A35" s="129" t="s">
        <v>150</v>
      </c>
      <c r="B35" s="129" t="s">
        <v>179</v>
      </c>
      <c r="C35" s="129" t="s">
        <v>180</v>
      </c>
      <c r="D35" s="129" t="s">
        <v>127</v>
      </c>
      <c r="E35" s="129" t="s">
        <v>154</v>
      </c>
      <c r="F35" s="129" t="s">
        <v>120</v>
      </c>
      <c r="G35" s="135" t="s">
        <v>129</v>
      </c>
      <c r="H35" s="154">
        <f t="shared" si="15"/>
        <v>5.1703333333333341E-3</v>
      </c>
      <c r="I35" s="154">
        <f t="shared" si="16"/>
        <v>5.7276666666666665E-3</v>
      </c>
      <c r="J35" s="154">
        <f t="shared" si="17"/>
        <v>4.6129999999999999E-3</v>
      </c>
      <c r="K35" s="155">
        <v>1.321E-2</v>
      </c>
      <c r="L35" s="155">
        <v>1.052E-2</v>
      </c>
      <c r="M35" s="154">
        <f t="shared" si="18"/>
        <v>1.1865000000000001E-2</v>
      </c>
      <c r="N35" s="155">
        <v>7.8469999999999998E-3</v>
      </c>
      <c r="O35" s="154">
        <f t="shared" si="19"/>
        <v>1.0525666666666668E-2</v>
      </c>
      <c r="P35" s="155">
        <v>1.5870000000000001E-3</v>
      </c>
      <c r="Q35" s="154">
        <f t="shared" si="20"/>
        <v>8.2909999999999998E-3</v>
      </c>
      <c r="R35" s="155">
        <v>6.6E-4</v>
      </c>
      <c r="S35" s="154">
        <f t="shared" si="21"/>
        <v>6.7647999999999996E-3</v>
      </c>
      <c r="T35" s="155">
        <v>5.4199999999999995E-4</v>
      </c>
      <c r="U35" s="154">
        <f t="shared" si="22"/>
        <v>9.2966666666666664E-4</v>
      </c>
      <c r="V35" s="155">
        <v>6.96E-4</v>
      </c>
      <c r="W35" s="154">
        <f t="shared" si="23"/>
        <v>5.008857142857143E-3</v>
      </c>
      <c r="X35" s="155">
        <v>5.5699999999999999E-4</v>
      </c>
      <c r="Y35" s="154">
        <f t="shared" si="24"/>
        <v>4.4523750000000006E-3</v>
      </c>
      <c r="Z35" s="155">
        <v>2.0270000000000002E-3</v>
      </c>
      <c r="AA35" s="154">
        <f t="shared" si="25"/>
        <v>1.0933333333333333E-3</v>
      </c>
      <c r="AB35" s="154">
        <f t="shared" si="26"/>
        <v>4.1828888888888896E-3</v>
      </c>
      <c r="AC35" s="155">
        <v>6.4180000000000001E-3</v>
      </c>
      <c r="AD35" s="154">
        <f t="shared" si="27"/>
        <v>4.4064000000000004E-3</v>
      </c>
      <c r="AE35" s="155">
        <v>9.0430000000000007E-3</v>
      </c>
      <c r="AF35" s="154">
        <f t="shared" si="28"/>
        <v>4.8279090909090919E-3</v>
      </c>
      <c r="AG35" s="155">
        <v>8.9370000000000005E-3</v>
      </c>
      <c r="AH35" s="154">
        <f t="shared" si="29"/>
        <v>8.1326666666666683E-3</v>
      </c>
    </row>
    <row r="36" spans="1:34" x14ac:dyDescent="0.2">
      <c r="A36" s="129" t="s">
        <v>150</v>
      </c>
      <c r="B36" s="129" t="s">
        <v>181</v>
      </c>
      <c r="C36" s="129" t="s">
        <v>182</v>
      </c>
      <c r="D36" s="129" t="s">
        <v>127</v>
      </c>
      <c r="E36" s="129" t="s">
        <v>154</v>
      </c>
      <c r="F36" s="129" t="s">
        <v>119</v>
      </c>
      <c r="G36" s="135" t="s">
        <v>130</v>
      </c>
      <c r="H36" s="154">
        <f t="shared" si="0"/>
        <v>0.54376499999999994</v>
      </c>
      <c r="I36" s="154">
        <f t="shared" si="1"/>
        <v>0.18756699999999998</v>
      </c>
      <c r="J36" s="154">
        <f t="shared" si="2"/>
        <v>0.35619800000000001</v>
      </c>
      <c r="K36" s="155">
        <v>4.6663999999999997E-2</v>
      </c>
      <c r="L36" s="155">
        <v>2.5502E-2</v>
      </c>
      <c r="M36" s="154">
        <f t="shared" si="3"/>
        <v>7.2165999999999994E-2</v>
      </c>
      <c r="N36" s="155">
        <v>2.0788000000000001E-2</v>
      </c>
      <c r="O36" s="154">
        <f t="shared" si="4"/>
        <v>9.2953999999999995E-2</v>
      </c>
      <c r="P36" s="155">
        <v>1.8027999999999999E-2</v>
      </c>
      <c r="Q36" s="154">
        <f t="shared" si="5"/>
        <v>0.110982</v>
      </c>
      <c r="R36" s="155">
        <v>3.6313999999999999E-2</v>
      </c>
      <c r="S36" s="154">
        <f t="shared" si="6"/>
        <v>0.14729599999999998</v>
      </c>
      <c r="T36" s="155">
        <v>4.0271000000000001E-2</v>
      </c>
      <c r="U36" s="154">
        <f t="shared" si="7"/>
        <v>9.4613000000000003E-2</v>
      </c>
      <c r="V36" s="155">
        <v>5.8492000000000002E-2</v>
      </c>
      <c r="W36" s="154">
        <f t="shared" si="8"/>
        <v>0.24605899999999997</v>
      </c>
      <c r="X36" s="155">
        <v>6.5939999999999999E-2</v>
      </c>
      <c r="Y36" s="154">
        <f t="shared" si="9"/>
        <v>0.31199899999999997</v>
      </c>
      <c r="Z36" s="155">
        <v>8.8716000000000003E-2</v>
      </c>
      <c r="AA36" s="154">
        <f t="shared" si="10"/>
        <v>0.213148</v>
      </c>
      <c r="AB36" s="154">
        <f t="shared" si="11"/>
        <v>0.40071499999999999</v>
      </c>
      <c r="AC36" s="155">
        <v>6.4323000000000005E-2</v>
      </c>
      <c r="AD36" s="154">
        <f t="shared" si="12"/>
        <v>0.46503800000000001</v>
      </c>
      <c r="AE36" s="155">
        <v>4.2855999999999998E-2</v>
      </c>
      <c r="AF36" s="154">
        <f t="shared" si="13"/>
        <v>0.50789399999999996</v>
      </c>
      <c r="AG36" s="155">
        <v>3.5871E-2</v>
      </c>
      <c r="AH36" s="154">
        <f t="shared" si="14"/>
        <v>0.14305000000000001</v>
      </c>
    </row>
    <row r="37" spans="1:34" x14ac:dyDescent="0.2">
      <c r="A37" s="129" t="s">
        <v>150</v>
      </c>
      <c r="B37" s="129" t="s">
        <v>181</v>
      </c>
      <c r="C37" s="129" t="s">
        <v>182</v>
      </c>
      <c r="D37" s="129" t="s">
        <v>127</v>
      </c>
      <c r="E37" s="129" t="s">
        <v>154</v>
      </c>
      <c r="F37" s="129" t="s">
        <v>120</v>
      </c>
      <c r="G37" s="135" t="s">
        <v>129</v>
      </c>
      <c r="H37" s="154">
        <f t="shared" si="15"/>
        <v>8.3676333333333339E-2</v>
      </c>
      <c r="I37" s="154">
        <f t="shared" si="16"/>
        <v>5.8195833333333336E-2</v>
      </c>
      <c r="J37" s="154">
        <f t="shared" si="17"/>
        <v>0.10915683333333333</v>
      </c>
      <c r="K37" s="155">
        <v>8.4756999999999999E-2</v>
      </c>
      <c r="L37" s="155">
        <v>5.1283000000000002E-2</v>
      </c>
      <c r="M37" s="154">
        <f t="shared" si="18"/>
        <v>6.8019999999999997E-2</v>
      </c>
      <c r="N37" s="155">
        <v>3.7758E-2</v>
      </c>
      <c r="O37" s="154">
        <f t="shared" si="19"/>
        <v>5.7932666666666667E-2</v>
      </c>
      <c r="P37" s="155">
        <v>3.3835999999999998E-2</v>
      </c>
      <c r="Q37" s="154">
        <f t="shared" si="20"/>
        <v>5.1908500000000003E-2</v>
      </c>
      <c r="R37" s="155">
        <v>6.5958000000000003E-2</v>
      </c>
      <c r="S37" s="154">
        <f t="shared" si="21"/>
        <v>5.47184E-2</v>
      </c>
      <c r="T37" s="155">
        <v>7.5582999999999997E-2</v>
      </c>
      <c r="U37" s="154">
        <f t="shared" si="22"/>
        <v>5.8459000000000004E-2</v>
      </c>
      <c r="V37" s="155">
        <v>0.106241</v>
      </c>
      <c r="W37" s="154">
        <f t="shared" si="23"/>
        <v>6.5059428571428574E-2</v>
      </c>
      <c r="X37" s="155">
        <v>0.119769</v>
      </c>
      <c r="Y37" s="154">
        <f t="shared" si="24"/>
        <v>7.1898125000000007E-2</v>
      </c>
      <c r="Z37" s="155">
        <v>0.16650899999999999</v>
      </c>
      <c r="AA37" s="154">
        <f t="shared" si="25"/>
        <v>0.13083966666666666</v>
      </c>
      <c r="AB37" s="154">
        <f t="shared" si="26"/>
        <v>8.2410444444444453E-2</v>
      </c>
      <c r="AC37" s="155">
        <v>0.11683200000000001</v>
      </c>
      <c r="AD37" s="154">
        <f t="shared" si="27"/>
        <v>8.5852600000000015E-2</v>
      </c>
      <c r="AE37" s="155">
        <v>8.0435999999999994E-2</v>
      </c>
      <c r="AF37" s="154">
        <f t="shared" si="28"/>
        <v>8.5360181818181821E-2</v>
      </c>
      <c r="AG37" s="155">
        <v>6.5154000000000004E-2</v>
      </c>
      <c r="AH37" s="154">
        <f t="shared" si="29"/>
        <v>8.7473999999999996E-2</v>
      </c>
    </row>
    <row r="38" spans="1:34" x14ac:dyDescent="0.2">
      <c r="A38" s="129" t="s">
        <v>150</v>
      </c>
      <c r="B38" s="129" t="s">
        <v>183</v>
      </c>
      <c r="C38" s="129" t="s">
        <v>184</v>
      </c>
      <c r="D38" s="129" t="s">
        <v>127</v>
      </c>
      <c r="E38" s="129" t="s">
        <v>154</v>
      </c>
      <c r="F38" s="129" t="s">
        <v>119</v>
      </c>
      <c r="G38" s="135" t="s">
        <v>130</v>
      </c>
      <c r="H38" s="154">
        <f t="shared" si="0"/>
        <v>4.2896000000000004E-2</v>
      </c>
      <c r="I38" s="154">
        <f t="shared" si="1"/>
        <v>1.6535000000000001E-2</v>
      </c>
      <c r="J38" s="154">
        <f t="shared" si="2"/>
        <v>2.6360999999999999E-2</v>
      </c>
      <c r="K38" s="155">
        <v>9.0740000000000005E-3</v>
      </c>
      <c r="L38" s="155">
        <v>2.3600000000000001E-3</v>
      </c>
      <c r="M38" s="154">
        <f t="shared" si="3"/>
        <v>1.1434E-2</v>
      </c>
      <c r="N38" s="155">
        <v>2.2279999999999999E-3</v>
      </c>
      <c r="O38" s="154">
        <f t="shared" si="4"/>
        <v>1.3662000000000001E-2</v>
      </c>
      <c r="P38" s="155">
        <v>1.114E-3</v>
      </c>
      <c r="Q38" s="154">
        <f t="shared" si="5"/>
        <v>1.4776000000000001E-2</v>
      </c>
      <c r="R38" s="155">
        <v>1.1169999999999999E-3</v>
      </c>
      <c r="S38" s="154">
        <f t="shared" si="6"/>
        <v>1.5893000000000001E-2</v>
      </c>
      <c r="T38" s="155">
        <v>6.4199999999999999E-4</v>
      </c>
      <c r="U38" s="154">
        <f t="shared" si="7"/>
        <v>2.8729999999999997E-3</v>
      </c>
      <c r="V38" s="155">
        <v>4.8299999999999998E-4</v>
      </c>
      <c r="W38" s="154">
        <f t="shared" si="8"/>
        <v>1.7018000000000002E-2</v>
      </c>
      <c r="X38" s="155">
        <v>1.059E-3</v>
      </c>
      <c r="Y38" s="154">
        <f t="shared" si="9"/>
        <v>1.8077000000000003E-2</v>
      </c>
      <c r="Z38" s="155">
        <v>7.3569999999999998E-3</v>
      </c>
      <c r="AA38" s="154">
        <f t="shared" si="10"/>
        <v>8.8990000000000007E-3</v>
      </c>
      <c r="AB38" s="154">
        <f t="shared" si="11"/>
        <v>2.5434000000000002E-2</v>
      </c>
      <c r="AC38" s="155">
        <v>1.557E-3</v>
      </c>
      <c r="AD38" s="154">
        <f t="shared" si="12"/>
        <v>2.6991000000000001E-2</v>
      </c>
      <c r="AE38" s="155">
        <v>6.8469999999999998E-3</v>
      </c>
      <c r="AF38" s="154">
        <f t="shared" si="13"/>
        <v>3.3838E-2</v>
      </c>
      <c r="AG38" s="155">
        <v>9.0580000000000001E-3</v>
      </c>
      <c r="AH38" s="154">
        <f t="shared" si="14"/>
        <v>1.7461999999999998E-2</v>
      </c>
    </row>
    <row r="39" spans="1:34" x14ac:dyDescent="0.2">
      <c r="A39" s="129" t="s">
        <v>150</v>
      </c>
      <c r="B39" s="129" t="s">
        <v>183</v>
      </c>
      <c r="C39" s="129" t="s">
        <v>184</v>
      </c>
      <c r="D39" s="129" t="s">
        <v>127</v>
      </c>
      <c r="E39" s="129" t="s">
        <v>154</v>
      </c>
      <c r="F39" s="129" t="s">
        <v>120</v>
      </c>
      <c r="G39" s="135" t="s">
        <v>129</v>
      </c>
      <c r="H39" s="154">
        <f t="shared" si="15"/>
        <v>6.611583333333333E-3</v>
      </c>
      <c r="I39" s="154">
        <f t="shared" si="16"/>
        <v>5.099833333333333E-3</v>
      </c>
      <c r="J39" s="154">
        <f t="shared" si="17"/>
        <v>8.1233333333333331E-3</v>
      </c>
      <c r="K39" s="155">
        <v>1.6480999999999999E-2</v>
      </c>
      <c r="L39" s="155">
        <v>4.7460000000000002E-3</v>
      </c>
      <c r="M39" s="154">
        <f t="shared" si="18"/>
        <v>1.06135E-2</v>
      </c>
      <c r="N39" s="155">
        <v>4.0470000000000002E-3</v>
      </c>
      <c r="O39" s="154">
        <f t="shared" si="19"/>
        <v>8.4246666666666654E-3</v>
      </c>
      <c r="P39" s="155">
        <v>2.091E-3</v>
      </c>
      <c r="Q39" s="154">
        <f t="shared" si="20"/>
        <v>6.8412499999999992E-3</v>
      </c>
      <c r="R39" s="155">
        <v>2.029E-3</v>
      </c>
      <c r="S39" s="154">
        <f t="shared" si="21"/>
        <v>5.8787999999999991E-3</v>
      </c>
      <c r="T39" s="155">
        <v>1.2049999999999999E-3</v>
      </c>
      <c r="U39" s="154">
        <f t="shared" si="22"/>
        <v>1.7749999999999999E-3</v>
      </c>
      <c r="V39" s="155">
        <v>8.7699999999999996E-4</v>
      </c>
      <c r="W39" s="154">
        <f t="shared" si="23"/>
        <v>4.4965714285714279E-3</v>
      </c>
      <c r="X39" s="155">
        <v>1.9239999999999999E-3</v>
      </c>
      <c r="Y39" s="154">
        <f t="shared" si="24"/>
        <v>4.1749999999999999E-3</v>
      </c>
      <c r="Z39" s="155">
        <v>1.3808000000000001E-2</v>
      </c>
      <c r="AA39" s="154">
        <f t="shared" si="25"/>
        <v>5.5363333333333332E-3</v>
      </c>
      <c r="AB39" s="154">
        <f t="shared" si="26"/>
        <v>5.2453333333333336E-3</v>
      </c>
      <c r="AC39" s="155">
        <v>2.8279999999999998E-3</v>
      </c>
      <c r="AD39" s="154">
        <f t="shared" si="27"/>
        <v>5.0035999999999995E-3</v>
      </c>
      <c r="AE39" s="155">
        <v>1.2851E-2</v>
      </c>
      <c r="AF39" s="154">
        <f t="shared" si="28"/>
        <v>5.7169999999999999E-3</v>
      </c>
      <c r="AG39" s="155">
        <v>1.6452000000000001E-2</v>
      </c>
      <c r="AH39" s="154">
        <f t="shared" si="29"/>
        <v>1.0710333333333334E-2</v>
      </c>
    </row>
  </sheetData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A19"/>
  <sheetViews>
    <sheetView workbookViewId="0">
      <selection activeCell="H29" sqref="H29"/>
    </sheetView>
  </sheetViews>
  <sheetFormatPr defaultRowHeight="12.75" x14ac:dyDescent="0.2"/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40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</row>
    <row r="2" spans="1:27" x14ac:dyDescent="0.2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Q2">
        <v>16</v>
      </c>
      <c r="S2">
        <v>17</v>
      </c>
      <c r="V2">
        <v>18</v>
      </c>
      <c r="W2">
        <v>19</v>
      </c>
      <c r="X2">
        <v>20</v>
      </c>
      <c r="Z2">
        <v>21</v>
      </c>
    </row>
    <row r="5" spans="1:27" x14ac:dyDescent="0.2">
      <c r="A5">
        <f>SUM(D5, E5, G5, I5, K5, M5, O5, Q5, S5, V5, X5, Z5)/12</f>
        <v>0</v>
      </c>
      <c r="B5">
        <f>SUM(D5, E5, G5, I5, K5, M5)/6</f>
        <v>0</v>
      </c>
      <c r="C5">
        <f>SUM(O5, Q5, S5, V5, X5, Z5)/6</f>
        <v>0</v>
      </c>
      <c r="D5">
        <f>SUM(D6:D9)</f>
        <v>0</v>
      </c>
      <c r="E5">
        <f>SUM(E6:E9)</f>
        <v>0</v>
      </c>
      <c r="F5">
        <f>SUM(D5, E5)/2</f>
        <v>0</v>
      </c>
      <c r="G5">
        <f t="shared" ref="G5:Z5" si="0">SUM(G6:G9)</f>
        <v>0</v>
      </c>
      <c r="H5">
        <f>SUM(D5, E5, G5)/3</f>
        <v>0</v>
      </c>
      <c r="I5">
        <f t="shared" si="0"/>
        <v>0</v>
      </c>
      <c r="J5">
        <f>SUM(D5, E5, G5, I5)/4</f>
        <v>0</v>
      </c>
      <c r="K5">
        <f>SUM(K6:K9)</f>
        <v>0</v>
      </c>
      <c r="L5">
        <f>SUM(D5, E5, G5, I5, K5)/5</f>
        <v>0</v>
      </c>
      <c r="M5">
        <f t="shared" si="0"/>
        <v>0</v>
      </c>
      <c r="N5">
        <f>SUM(I5, K5, M5)/3</f>
        <v>0</v>
      </c>
      <c r="O5">
        <f t="shared" si="0"/>
        <v>0</v>
      </c>
      <c r="P5">
        <f>SUM(D5, E5, G5, I5, K5, M5, O5)/7</f>
        <v>0</v>
      </c>
      <c r="Q5">
        <f t="shared" si="0"/>
        <v>0</v>
      </c>
      <c r="R5">
        <f>SUM(D5, E5, G5, I5, K5, M5, O5, Q5)/8</f>
        <v>0</v>
      </c>
      <c r="S5">
        <f t="shared" si="0"/>
        <v>0</v>
      </c>
      <c r="T5">
        <f>SUM(O5, Q5, S5)/3</f>
        <v>0</v>
      </c>
      <c r="U5">
        <f>SUM(D5, E5, G5, I5, K5, M5, O5, Q5, S5)/9</f>
        <v>0</v>
      </c>
      <c r="V5">
        <f t="shared" si="0"/>
        <v>0</v>
      </c>
      <c r="W5">
        <f>SUM(D5, E5, G5, I5, K5, M5, O5, Q5, S5, V5)/10</f>
        <v>0</v>
      </c>
      <c r="X5">
        <f t="shared" si="0"/>
        <v>0</v>
      </c>
      <c r="Y5">
        <f>SUM(D5, E5, G5, I5, K5, M5, O5, Q5, S5, V5, X5)/11</f>
        <v>0</v>
      </c>
      <c r="Z5">
        <f t="shared" si="0"/>
        <v>0</v>
      </c>
      <c r="AA5">
        <f>SUM(V5, X5, Z5)/3</f>
        <v>0</v>
      </c>
    </row>
    <row r="6" spans="1:27" x14ac:dyDescent="0.2">
      <c r="A6">
        <f t="shared" ref="A6:A9" si="1">SUM(D6, E6, G6, I6, K6, M6, O6, Q6, S6, V6, X6, Z6)/12</f>
        <v>0</v>
      </c>
      <c r="B6">
        <f t="shared" ref="B6:B9" si="2">SUM(D6, E6, G6, I6, K6, M6)/6</f>
        <v>0</v>
      </c>
      <c r="C6">
        <f t="shared" ref="C6:C9" si="3">SUM(O6, Q6, S6, V6, X6, Z6)/6</f>
        <v>0</v>
      </c>
      <c r="F6">
        <f t="shared" ref="F6:F9" si="4">SUM(D6, E6)/2</f>
        <v>0</v>
      </c>
      <c r="H6">
        <f t="shared" ref="H6:H9" si="5">SUM(D6, E6, G6)/3</f>
        <v>0</v>
      </c>
      <c r="J6">
        <f t="shared" ref="J6:J9" si="6">SUM(D6, E6, G6, I6)/4</f>
        <v>0</v>
      </c>
      <c r="L6">
        <f t="shared" ref="L6:L9" si="7">SUM(D6, E6, G6, I6, K6)/5</f>
        <v>0</v>
      </c>
      <c r="N6">
        <f t="shared" ref="N6:N9" si="8">SUM(I6, K6, M6)/3</f>
        <v>0</v>
      </c>
      <c r="P6">
        <f t="shared" ref="P6:P9" si="9">SUM(D6, E6, G6, I6, K6, M6, O6)/7</f>
        <v>0</v>
      </c>
      <c r="R6">
        <f t="shared" ref="R6:R9" si="10">SUM(D6, E6, G6, I6, K6, M6, O6, Q6)/8</f>
        <v>0</v>
      </c>
      <c r="T6">
        <f t="shared" ref="T6:T9" si="11">SUM(O6, Q6, S6)/3</f>
        <v>0</v>
      </c>
      <c r="U6">
        <f t="shared" ref="U6:U9" si="12">SUM(D6, E6, G6, I6, K6, M6, O6, Q6, S6)/9</f>
        <v>0</v>
      </c>
      <c r="W6">
        <f t="shared" ref="W6:W9" si="13">SUM(D6, E6, G6, I6, K6, M6, O6, Q6, S6, V6)/10</f>
        <v>0</v>
      </c>
      <c r="Y6">
        <f t="shared" ref="Y6:Y9" si="14">SUM(D6, E6, G6, I6, K6, M6, O6, Q6, S6, V6, X6)/11</f>
        <v>0</v>
      </c>
      <c r="AA6">
        <f t="shared" ref="AA6:AA9" si="15">SUM(V6, X6, Z6)/3</f>
        <v>0</v>
      </c>
    </row>
    <row r="7" spans="1:27" x14ac:dyDescent="0.2">
      <c r="A7">
        <f t="shared" si="1"/>
        <v>0</v>
      </c>
      <c r="B7">
        <f t="shared" si="2"/>
        <v>0</v>
      </c>
      <c r="C7">
        <f t="shared" si="3"/>
        <v>0</v>
      </c>
      <c r="F7">
        <f t="shared" si="4"/>
        <v>0</v>
      </c>
      <c r="H7">
        <f t="shared" si="5"/>
        <v>0</v>
      </c>
      <c r="J7">
        <f t="shared" si="6"/>
        <v>0</v>
      </c>
      <c r="L7">
        <f t="shared" si="7"/>
        <v>0</v>
      </c>
      <c r="N7">
        <f t="shared" si="8"/>
        <v>0</v>
      </c>
      <c r="P7">
        <f t="shared" si="9"/>
        <v>0</v>
      </c>
      <c r="R7">
        <f t="shared" si="10"/>
        <v>0</v>
      </c>
      <c r="T7">
        <f t="shared" si="11"/>
        <v>0</v>
      </c>
      <c r="U7">
        <f t="shared" si="12"/>
        <v>0</v>
      </c>
      <c r="W7">
        <f t="shared" si="13"/>
        <v>0</v>
      </c>
      <c r="Y7">
        <f t="shared" si="14"/>
        <v>0</v>
      </c>
      <c r="AA7">
        <f t="shared" si="15"/>
        <v>0</v>
      </c>
    </row>
    <row r="8" spans="1:27" x14ac:dyDescent="0.2">
      <c r="A8">
        <f t="shared" si="1"/>
        <v>0</v>
      </c>
      <c r="B8">
        <f t="shared" si="2"/>
        <v>0</v>
      </c>
      <c r="C8">
        <f t="shared" si="3"/>
        <v>0</v>
      </c>
      <c r="F8">
        <f t="shared" si="4"/>
        <v>0</v>
      </c>
      <c r="H8">
        <f t="shared" si="5"/>
        <v>0</v>
      </c>
      <c r="J8">
        <f t="shared" si="6"/>
        <v>0</v>
      </c>
      <c r="L8">
        <f t="shared" si="7"/>
        <v>0</v>
      </c>
      <c r="N8">
        <f t="shared" si="8"/>
        <v>0</v>
      </c>
      <c r="P8">
        <f t="shared" si="9"/>
        <v>0</v>
      </c>
      <c r="R8">
        <f t="shared" si="10"/>
        <v>0</v>
      </c>
      <c r="T8">
        <f t="shared" si="11"/>
        <v>0</v>
      </c>
      <c r="U8">
        <f t="shared" si="12"/>
        <v>0</v>
      </c>
      <c r="W8">
        <f t="shared" si="13"/>
        <v>0</v>
      </c>
      <c r="Y8">
        <f t="shared" si="14"/>
        <v>0</v>
      </c>
      <c r="AA8">
        <f t="shared" si="15"/>
        <v>0</v>
      </c>
    </row>
    <row r="9" spans="1:27" x14ac:dyDescent="0.2">
      <c r="A9">
        <f t="shared" si="1"/>
        <v>0</v>
      </c>
      <c r="B9">
        <f t="shared" si="2"/>
        <v>0</v>
      </c>
      <c r="C9">
        <f t="shared" si="3"/>
        <v>0</v>
      </c>
      <c r="F9">
        <f t="shared" si="4"/>
        <v>0</v>
      </c>
      <c r="H9">
        <f t="shared" si="5"/>
        <v>0</v>
      </c>
      <c r="J9">
        <f t="shared" si="6"/>
        <v>0</v>
      </c>
      <c r="L9">
        <f t="shared" si="7"/>
        <v>0</v>
      </c>
      <c r="N9">
        <f t="shared" si="8"/>
        <v>0</v>
      </c>
      <c r="P9">
        <f t="shared" si="9"/>
        <v>0</v>
      </c>
      <c r="R9">
        <f t="shared" si="10"/>
        <v>0</v>
      </c>
      <c r="T9">
        <f t="shared" si="11"/>
        <v>0</v>
      </c>
      <c r="U9">
        <f t="shared" si="12"/>
        <v>0</v>
      </c>
      <c r="W9">
        <f t="shared" si="13"/>
        <v>0</v>
      </c>
      <c r="Y9">
        <f t="shared" si="14"/>
        <v>0</v>
      </c>
      <c r="AA9">
        <f t="shared" si="15"/>
        <v>0</v>
      </c>
    </row>
    <row r="10" spans="1:27" x14ac:dyDescent="0.2">
      <c r="A10">
        <f>SUM(D10, E10, G10, I10, K10, M10, O10, Q10, S10, V10, X10, Z10)</f>
        <v>0</v>
      </c>
      <c r="B10">
        <f>SUM(D10, E10, G10, I10, K10, M10)</f>
        <v>0</v>
      </c>
      <c r="C10">
        <f>SUM(O10, Q10, S10, V10, X10, Z10)</f>
        <v>0</v>
      </c>
      <c r="D10">
        <f>SUM(D11:D14)</f>
        <v>0</v>
      </c>
      <c r="E10">
        <f t="shared" ref="E10:Z10" si="16">SUM(E11:E14)</f>
        <v>0</v>
      </c>
      <c r="F10">
        <f>SUM(D10, E10)</f>
        <v>0</v>
      </c>
      <c r="G10">
        <f t="shared" si="16"/>
        <v>0</v>
      </c>
      <c r="H10">
        <f>SUM(D10, E10, G10)</f>
        <v>0</v>
      </c>
      <c r="I10">
        <f t="shared" si="16"/>
        <v>0</v>
      </c>
      <c r="J10">
        <f>SUM(D10, E10, G10, I10)</f>
        <v>0</v>
      </c>
      <c r="K10">
        <f t="shared" si="16"/>
        <v>0</v>
      </c>
      <c r="L10">
        <f>SUM(D10, E10, G10, I10, K10)</f>
        <v>0</v>
      </c>
      <c r="M10">
        <f>SUM(M11:M14)</f>
        <v>0</v>
      </c>
      <c r="N10">
        <f>SUM(I10, K10, M10)</f>
        <v>0</v>
      </c>
      <c r="O10">
        <f t="shared" si="16"/>
        <v>0</v>
      </c>
      <c r="P10">
        <f>SUM(D10, E10, G10, I10, K10, M10, O10)</f>
        <v>0</v>
      </c>
      <c r="Q10">
        <f t="shared" si="16"/>
        <v>0</v>
      </c>
      <c r="R10">
        <f>SUM(D10, E10, G10, I10, K10, M10, O10, Q10)</f>
        <v>0</v>
      </c>
      <c r="S10">
        <f t="shared" si="16"/>
        <v>0</v>
      </c>
      <c r="T10">
        <f>SUM(O10, Q10, S10)</f>
        <v>0</v>
      </c>
      <c r="U10">
        <f>SUM(D10, E10, G10, I10, K10, M10, O10, Q10, S10)</f>
        <v>0</v>
      </c>
      <c r="V10">
        <f t="shared" si="16"/>
        <v>0</v>
      </c>
      <c r="W10">
        <f>SUM(D10, E10, G10, I10, K10, M10, O10, Q10, S10, V10)</f>
        <v>0</v>
      </c>
      <c r="X10">
        <f t="shared" si="16"/>
        <v>0</v>
      </c>
      <c r="Y10">
        <f>SUM(D10, E10, G10, I10, K10, M10, O10, Q10, S10, V10, X10)</f>
        <v>0</v>
      </c>
      <c r="Z10">
        <f t="shared" si="16"/>
        <v>0</v>
      </c>
      <c r="AA10">
        <f>SUM(V10, X10, Z10)</f>
        <v>0</v>
      </c>
    </row>
    <row r="11" spans="1:27" x14ac:dyDescent="0.2">
      <c r="A11">
        <f t="shared" ref="A11:A14" si="17">SUM(D11, E11, G11, I11, K11, M11, O11, Q11, S11, V11, X11, Z11)</f>
        <v>0</v>
      </c>
      <c r="B11">
        <f t="shared" ref="B11:B14" si="18">SUM(D11, E11, G11, I11, K11, M11)</f>
        <v>0</v>
      </c>
      <c r="C11">
        <f t="shared" ref="C11:C14" si="19">SUM(O11, Q11, S11, V11, X11, Z11)</f>
        <v>0</v>
      </c>
      <c r="F11">
        <f t="shared" ref="F11:F14" si="20">SUM(D11, E11)</f>
        <v>0</v>
      </c>
      <c r="H11">
        <f t="shared" ref="H11:H14" si="21">SUM(D11, E11, G11)</f>
        <v>0</v>
      </c>
      <c r="J11">
        <f t="shared" ref="J11:J14" si="22">SUM(D11, E11, G11, I11)</f>
        <v>0</v>
      </c>
      <c r="L11">
        <f t="shared" ref="L11:L14" si="23">SUM(D11, E11, G11, I11, K11)</f>
        <v>0</v>
      </c>
      <c r="N11">
        <f t="shared" ref="N11:N14" si="24">SUM(I11, K11, M11)</f>
        <v>0</v>
      </c>
      <c r="P11">
        <f t="shared" ref="P11:P14" si="25">SUM(D11, E11, G11, I11, K11, M11, O11)</f>
        <v>0</v>
      </c>
      <c r="R11">
        <f t="shared" ref="R11:R14" si="26">SUM(D11, E11, G11, I11, K11, M11, O11, Q11)</f>
        <v>0</v>
      </c>
      <c r="T11">
        <f t="shared" ref="T11:T14" si="27">SUM(O11, Q11, S11)</f>
        <v>0</v>
      </c>
      <c r="U11">
        <f t="shared" ref="U11:U14" si="28">SUM(D11, E11, G11, I11, K11, M11, O11, Q11, S11)</f>
        <v>0</v>
      </c>
      <c r="W11">
        <f t="shared" ref="W11:W14" si="29">SUM(D11, E11, G11, I11, K11, M11, O11, Q11, S11, V11)</f>
        <v>0</v>
      </c>
      <c r="Y11">
        <f t="shared" ref="Y11:Y14" si="30">SUM(D11, E11, G11, I11, K11, M11, O11, Q11, S11, V11, X11)</f>
        <v>0</v>
      </c>
      <c r="AA11">
        <f t="shared" ref="AA11:AA14" si="31">SUM(V11, X11, Z11)</f>
        <v>0</v>
      </c>
    </row>
    <row r="12" spans="1:27" x14ac:dyDescent="0.2">
      <c r="A12">
        <f t="shared" si="17"/>
        <v>0</v>
      </c>
      <c r="B12">
        <f t="shared" si="18"/>
        <v>0</v>
      </c>
      <c r="C12">
        <f t="shared" si="19"/>
        <v>0</v>
      </c>
      <c r="F12">
        <f t="shared" si="20"/>
        <v>0</v>
      </c>
      <c r="H12">
        <f t="shared" si="21"/>
        <v>0</v>
      </c>
      <c r="J12">
        <f t="shared" si="22"/>
        <v>0</v>
      </c>
      <c r="L12">
        <f t="shared" si="23"/>
        <v>0</v>
      </c>
      <c r="N12">
        <f t="shared" si="24"/>
        <v>0</v>
      </c>
      <c r="P12">
        <f t="shared" si="25"/>
        <v>0</v>
      </c>
      <c r="R12">
        <f t="shared" si="26"/>
        <v>0</v>
      </c>
      <c r="T12">
        <f t="shared" si="27"/>
        <v>0</v>
      </c>
      <c r="U12">
        <f t="shared" si="28"/>
        <v>0</v>
      </c>
      <c r="W12">
        <f t="shared" si="29"/>
        <v>0</v>
      </c>
      <c r="Y12">
        <f t="shared" si="30"/>
        <v>0</v>
      </c>
      <c r="AA12">
        <f t="shared" si="31"/>
        <v>0</v>
      </c>
    </row>
    <row r="13" spans="1:27" x14ac:dyDescent="0.2">
      <c r="A13">
        <f t="shared" si="17"/>
        <v>0</v>
      </c>
      <c r="B13">
        <f t="shared" si="18"/>
        <v>0</v>
      </c>
      <c r="C13">
        <f t="shared" si="19"/>
        <v>0</v>
      </c>
      <c r="F13">
        <f t="shared" si="20"/>
        <v>0</v>
      </c>
      <c r="H13">
        <f t="shared" si="21"/>
        <v>0</v>
      </c>
      <c r="J13">
        <f t="shared" si="22"/>
        <v>0</v>
      </c>
      <c r="L13">
        <f t="shared" si="23"/>
        <v>0</v>
      </c>
      <c r="N13">
        <f t="shared" si="24"/>
        <v>0</v>
      </c>
      <c r="P13">
        <f t="shared" si="25"/>
        <v>0</v>
      </c>
      <c r="R13">
        <f t="shared" si="26"/>
        <v>0</v>
      </c>
      <c r="T13">
        <f t="shared" si="27"/>
        <v>0</v>
      </c>
      <c r="U13">
        <f t="shared" si="28"/>
        <v>0</v>
      </c>
      <c r="W13">
        <f t="shared" si="29"/>
        <v>0</v>
      </c>
      <c r="Y13">
        <f t="shared" si="30"/>
        <v>0</v>
      </c>
      <c r="AA13">
        <f t="shared" si="31"/>
        <v>0</v>
      </c>
    </row>
    <row r="14" spans="1:27" x14ac:dyDescent="0.2">
      <c r="A14">
        <f t="shared" si="17"/>
        <v>0</v>
      </c>
      <c r="B14">
        <f t="shared" si="18"/>
        <v>0</v>
      </c>
      <c r="C14">
        <f t="shared" si="19"/>
        <v>0</v>
      </c>
      <c r="F14">
        <f t="shared" si="20"/>
        <v>0</v>
      </c>
      <c r="H14">
        <f t="shared" si="21"/>
        <v>0</v>
      </c>
      <c r="J14">
        <f t="shared" si="22"/>
        <v>0</v>
      </c>
      <c r="L14">
        <f t="shared" si="23"/>
        <v>0</v>
      </c>
      <c r="N14">
        <f t="shared" si="24"/>
        <v>0</v>
      </c>
      <c r="P14">
        <f t="shared" si="25"/>
        <v>0</v>
      </c>
      <c r="R14">
        <f t="shared" si="26"/>
        <v>0</v>
      </c>
      <c r="T14">
        <f t="shared" si="27"/>
        <v>0</v>
      </c>
      <c r="U14">
        <f t="shared" si="28"/>
        <v>0</v>
      </c>
      <c r="W14">
        <f t="shared" si="29"/>
        <v>0</v>
      </c>
      <c r="Y14">
        <f t="shared" si="30"/>
        <v>0</v>
      </c>
      <c r="AA14">
        <f t="shared" si="31"/>
        <v>0</v>
      </c>
    </row>
    <row r="18" spans="1:27" x14ac:dyDescent="0.2">
      <c r="A18">
        <f t="shared" ref="A18" si="32">SUM(D18, E18, G18, I18, K18, M18, O18, Q18, S18, V18, X18, Z18)</f>
        <v>0</v>
      </c>
      <c r="B18">
        <f t="shared" ref="B18" si="33">SUM(D18, E18, G18, I18, K18, M18)</f>
        <v>0</v>
      </c>
      <c r="C18">
        <f t="shared" ref="C18" si="34">SUM(O18, Q18, S18, V18, X18, Z18)</f>
        <v>0</v>
      </c>
      <c r="F18">
        <f t="shared" ref="F18" si="35">SUM(D18, E18)</f>
        <v>0</v>
      </c>
      <c r="H18">
        <f t="shared" ref="H18" si="36">SUM(D18, E18, G18)</f>
        <v>0</v>
      </c>
      <c r="J18">
        <f t="shared" ref="J18" si="37">SUM(D18, E18, G18, I18)</f>
        <v>0</v>
      </c>
      <c r="L18">
        <f t="shared" ref="L18" si="38">SUM(D18, E18, G18, I18, K18)</f>
        <v>0</v>
      </c>
      <c r="N18">
        <f t="shared" ref="N18" si="39">SUM(I18, K18, M18)</f>
        <v>0</v>
      </c>
      <c r="P18">
        <f t="shared" ref="P18" si="40">SUM(D18, E18, G18, I18, K18, M18, O18)</f>
        <v>0</v>
      </c>
      <c r="R18">
        <f t="shared" ref="R18" si="41">SUM(D18, E18, G18, I18, K18, M18, O18, Q18)</f>
        <v>0</v>
      </c>
      <c r="T18">
        <f t="shared" ref="T18" si="42">SUM(O18, Q18, S18)</f>
        <v>0</v>
      </c>
      <c r="U18">
        <f t="shared" ref="U18" si="43">SUM(D18, E18, G18, I18, K18, M18, O18, Q18, S18)</f>
        <v>0</v>
      </c>
      <c r="W18">
        <f t="shared" ref="W18" si="44">SUM(D18, E18, G18, I18, K18, M18, O18, Q18, S18, V18)</f>
        <v>0</v>
      </c>
      <c r="Y18">
        <f t="shared" ref="Y18" si="45">SUM(D18, E18, G18, I18, K18, M18, O18, Q18, S18, V18, X18)</f>
        <v>0</v>
      </c>
      <c r="AA18">
        <f t="shared" ref="AA18" si="46">SUM(V18, X18, Z18)</f>
        <v>0</v>
      </c>
    </row>
    <row r="19" spans="1:27" x14ac:dyDescent="0.2">
      <c r="A19">
        <f t="shared" ref="A19" si="47">SUM(D19, E19, G19, I19, K19, M19, O19, Q19, S19, V19, X19, Z19)/12</f>
        <v>0</v>
      </c>
      <c r="B19">
        <f t="shared" ref="B19" si="48">SUM(D19, E19, G19, I19, K19, M19)/6</f>
        <v>0</v>
      </c>
      <c r="C19">
        <f t="shared" ref="C19" si="49">SUM(O19, Q19, S19, V19, X19, Z19)/6</f>
        <v>0</v>
      </c>
      <c r="F19">
        <f t="shared" ref="F19" si="50">SUM(D19, E19)/2</f>
        <v>0</v>
      </c>
      <c r="H19">
        <f t="shared" ref="H19" si="51">SUM(D19, E19, G19)/3</f>
        <v>0</v>
      </c>
      <c r="J19">
        <f t="shared" ref="J19" si="52">SUM(D19, E19, G19, I19)/4</f>
        <v>0</v>
      </c>
      <c r="L19">
        <f t="shared" ref="L19" si="53">SUM(D19, E19, G19, I19, K19)/5</f>
        <v>0</v>
      </c>
      <c r="N19">
        <f t="shared" ref="N19" si="54">SUM(I19, K19, M19)/3</f>
        <v>0</v>
      </c>
      <c r="P19">
        <f t="shared" ref="P19" si="55">SUM(D19, E19, G19, I19, K19, M19, O19)/7</f>
        <v>0</v>
      </c>
      <c r="R19">
        <f t="shared" ref="R19" si="56">SUM(D19, E19, G19, I19, K19, M19, O19, Q19)/8</f>
        <v>0</v>
      </c>
      <c r="T19">
        <f t="shared" ref="T19" si="57">SUM(O19, Q19, S19)/3</f>
        <v>0</v>
      </c>
      <c r="U19">
        <f t="shared" ref="U19" si="58">SUM(D19, E19, G19, I19, K19, M19, O19, Q19, S19)/9</f>
        <v>0</v>
      </c>
      <c r="W19">
        <f t="shared" ref="W19" si="59">SUM(D19, E19, G19, I19, K19, M19, O19, Q19, S19, V19)/10</f>
        <v>0</v>
      </c>
      <c r="Y19">
        <f t="shared" ref="Y19" si="60">SUM(D19, E19, G19, I19, K19, M19, O19, Q19, S19, V19, X19)/11</f>
        <v>0</v>
      </c>
      <c r="AA19">
        <f t="shared" ref="AA19" si="61">SUM(V19, X19, Z19)/3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A33"/>
  <sheetViews>
    <sheetView workbookViewId="0">
      <selection activeCell="A12" sqref="A12"/>
    </sheetView>
  </sheetViews>
  <sheetFormatPr defaultRowHeight="12.75" x14ac:dyDescent="0.2"/>
  <sheetData>
    <row r="1" spans="1:27" ht="38.25" x14ac:dyDescent="0.2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3" t="s">
        <v>5</v>
      </c>
      <c r="G1" s="42" t="s">
        <v>6</v>
      </c>
      <c r="H1" s="43" t="s">
        <v>7</v>
      </c>
      <c r="I1" s="42" t="s">
        <v>8</v>
      </c>
      <c r="J1" s="43" t="s">
        <v>9</v>
      </c>
      <c r="K1" s="42" t="s">
        <v>10</v>
      </c>
      <c r="L1" s="43" t="s">
        <v>11</v>
      </c>
      <c r="M1" s="42" t="s">
        <v>12</v>
      </c>
      <c r="N1" s="43" t="s">
        <v>40</v>
      </c>
      <c r="O1" s="42" t="s">
        <v>13</v>
      </c>
      <c r="P1" s="43" t="s">
        <v>14</v>
      </c>
      <c r="Q1" s="42" t="s">
        <v>15</v>
      </c>
      <c r="R1" s="43" t="s">
        <v>16</v>
      </c>
      <c r="S1" s="42" t="s">
        <v>17</v>
      </c>
      <c r="T1" s="43" t="s">
        <v>18</v>
      </c>
      <c r="U1" s="43" t="s">
        <v>19</v>
      </c>
      <c r="V1" s="42" t="s">
        <v>20</v>
      </c>
      <c r="W1" s="43" t="s">
        <v>21</v>
      </c>
      <c r="X1" s="42" t="s">
        <v>22</v>
      </c>
      <c r="Y1" s="43" t="s">
        <v>23</v>
      </c>
      <c r="Z1" s="42" t="s">
        <v>24</v>
      </c>
      <c r="AA1" s="43" t="s">
        <v>25</v>
      </c>
    </row>
    <row r="2" spans="1:27" x14ac:dyDescent="0.2">
      <c r="A2" s="44">
        <v>1</v>
      </c>
      <c r="B2" s="44">
        <v>2</v>
      </c>
      <c r="C2" s="44">
        <v>3</v>
      </c>
      <c r="D2" s="44">
        <v>4</v>
      </c>
      <c r="E2" s="44">
        <v>5</v>
      </c>
      <c r="F2" s="45">
        <v>6</v>
      </c>
      <c r="G2" s="44">
        <v>7</v>
      </c>
      <c r="H2" s="45">
        <v>8</v>
      </c>
      <c r="I2" s="44">
        <v>9</v>
      </c>
      <c r="J2" s="45">
        <v>10</v>
      </c>
      <c r="K2" s="44">
        <v>11</v>
      </c>
      <c r="L2" s="45">
        <v>12</v>
      </c>
      <c r="M2" s="44">
        <v>13</v>
      </c>
      <c r="N2" s="45">
        <v>14</v>
      </c>
      <c r="O2" s="44">
        <v>15</v>
      </c>
      <c r="P2" s="45"/>
      <c r="Q2" s="44">
        <v>16</v>
      </c>
      <c r="R2" s="45"/>
      <c r="S2" s="44">
        <v>17</v>
      </c>
      <c r="T2" s="45"/>
      <c r="U2" s="45"/>
      <c r="V2" s="44">
        <v>18</v>
      </c>
      <c r="W2" s="45">
        <v>19</v>
      </c>
      <c r="X2" s="44">
        <v>20</v>
      </c>
      <c r="Y2" s="45"/>
      <c r="Z2" s="44">
        <v>21</v>
      </c>
      <c r="AA2" s="45"/>
    </row>
    <row r="3" spans="1:27" ht="13.5" thickBot="1" x14ac:dyDescent="0.25"/>
    <row r="4" spans="1:27" ht="13.5" thickBot="1" x14ac:dyDescent="0.25">
      <c r="A4" s="58">
        <f>SUM(D4, E4, G4, I4, K4, M4, O4, Q4, S4, V4, X4, Z4)/12</f>
        <v>0</v>
      </c>
      <c r="B4" s="55">
        <f>SUM(D4, E4, G4, I4, K4, M4)/6</f>
        <v>0</v>
      </c>
      <c r="C4" s="55">
        <f>SUM(O4, Q4, S4, V4, X4, Z4)/6</f>
        <v>0</v>
      </c>
      <c r="D4" s="55">
        <f>SUM(D5:D8)</f>
        <v>0</v>
      </c>
      <c r="E4" s="55">
        <f>SUM(E5:E8)</f>
        <v>0</v>
      </c>
      <c r="F4" s="55">
        <f>SUM(D4, E4)/2</f>
        <v>0</v>
      </c>
      <c r="G4" s="55">
        <f t="shared" ref="G4:Z4" si="0">SUM(G5:G8)</f>
        <v>0</v>
      </c>
      <c r="H4" s="55">
        <f>SUM(D4, E4, G4)/3</f>
        <v>0</v>
      </c>
      <c r="I4" s="55">
        <f t="shared" si="0"/>
        <v>0</v>
      </c>
      <c r="J4" s="55">
        <f>SUM(D4, E4, G4, I4)/4</f>
        <v>0</v>
      </c>
      <c r="K4" s="55">
        <f>SUM(K5:K8)</f>
        <v>0</v>
      </c>
      <c r="L4" s="55">
        <f>SUM(D4, E4, G4, I4, K4)/5</f>
        <v>0</v>
      </c>
      <c r="M4" s="55">
        <f t="shared" si="0"/>
        <v>0</v>
      </c>
      <c r="N4" s="55">
        <f>SUM(I4, K4, M4)/3</f>
        <v>0</v>
      </c>
      <c r="O4" s="55">
        <f t="shared" si="0"/>
        <v>0</v>
      </c>
      <c r="P4" s="55">
        <f>SUM(D4, E4, G4, I4, K4, M4, O4)/7</f>
        <v>0</v>
      </c>
      <c r="Q4" s="55">
        <f t="shared" si="0"/>
        <v>0</v>
      </c>
      <c r="R4" s="55">
        <f>SUM(D4, E4, G4, I4, K4, M4, O4, Q4)/8</f>
        <v>0</v>
      </c>
      <c r="S4" s="55">
        <f t="shared" si="0"/>
        <v>0</v>
      </c>
      <c r="T4" s="55">
        <f>SUM(O4, Q4, S4)/3</f>
        <v>0</v>
      </c>
      <c r="U4" s="55">
        <f>SUM(D4, E4, G4, I4, K4, M4, O4, Q4, S4)/9</f>
        <v>0</v>
      </c>
      <c r="V4" s="55">
        <f t="shared" si="0"/>
        <v>0</v>
      </c>
      <c r="W4" s="55">
        <f>SUM(D4, E4, G4, I4, K4, M4, O4, Q4, S4, V4)/10</f>
        <v>0</v>
      </c>
      <c r="X4" s="55">
        <f t="shared" si="0"/>
        <v>0</v>
      </c>
      <c r="Y4" s="55">
        <f>SUM(D4, E4, G4, I4, K4, M4, O4, Q4, S4, V4, X4)/11</f>
        <v>0</v>
      </c>
      <c r="Z4" s="55">
        <f t="shared" si="0"/>
        <v>0</v>
      </c>
      <c r="AA4" s="56">
        <f>SUM(V4, X4, Z4)/3</f>
        <v>0</v>
      </c>
    </row>
    <row r="5" spans="1:27" ht="13.5" thickTop="1" x14ac:dyDescent="0.2">
      <c r="A5" s="59">
        <f>SUM(D5, E5, G5, I5, K5, M5, O5, Q5, S5, V5, X5, Z5)/12</f>
        <v>0</v>
      </c>
      <c r="B5" s="47">
        <f>SUM(D5, E5, G5, I5, K5, M5)/6</f>
        <v>0</v>
      </c>
      <c r="C5" s="47">
        <f t="shared" ref="C5:C8" si="1">SUM(O5, Q5, S5, V5, X5, Z5)/6</f>
        <v>0</v>
      </c>
      <c r="D5" s="47">
        <f>SUM(D$71, D$81, D$139, D$149)</f>
        <v>0</v>
      </c>
      <c r="E5" s="47">
        <f>SUM(E$71, E$81, E$139, E$149)</f>
        <v>0</v>
      </c>
      <c r="F5" s="47">
        <f>SUM(D5, E5)/2</f>
        <v>0</v>
      </c>
      <c r="G5" s="47">
        <f>SUM(G$71, G$81, G$139, G$149)</f>
        <v>0</v>
      </c>
      <c r="H5" s="47">
        <f>SUM(D5, E5, G5)/3</f>
        <v>0</v>
      </c>
      <c r="I5" s="47">
        <f>SUM(I$71, I$81, I$139, I$149)</f>
        <v>0</v>
      </c>
      <c r="J5" s="47">
        <f>SUM(D5, E5, G5, I5)/4</f>
        <v>0</v>
      </c>
      <c r="K5" s="47">
        <f>SUM(K$71, K$81, K$139, K$149)</f>
        <v>0</v>
      </c>
      <c r="L5" s="47">
        <f>SUM(D5, E5, G5, I5, K5)/5</f>
        <v>0</v>
      </c>
      <c r="M5" s="47">
        <f>SUM(M$71, M$81, M$139, M$149)</f>
        <v>0</v>
      </c>
      <c r="N5" s="47">
        <f t="shared" ref="N5:N8" si="2">SUM(I5, K5, M5)/3</f>
        <v>0</v>
      </c>
      <c r="O5" s="47">
        <f>SUM(O$71, O$81, O$139, O$149)</f>
        <v>0</v>
      </c>
      <c r="P5" s="47">
        <f>SUM(D5, E5, G5, I5, K5, M5, O5)/7</f>
        <v>0</v>
      </c>
      <c r="Q5" s="47">
        <f>SUM(Q$71, Q$81, Q$139, Q$149)</f>
        <v>0</v>
      </c>
      <c r="R5" s="47">
        <f>SUM(D5, E5, G5, I5, K5, M5, O5, Q5)/8</f>
        <v>0</v>
      </c>
      <c r="S5" s="47">
        <f>SUM(S$71, S$81, S$139, S$149)</f>
        <v>0</v>
      </c>
      <c r="T5" s="47">
        <f t="shared" ref="T5:T8" si="3">SUM(O5, Q5, S5)/3</f>
        <v>0</v>
      </c>
      <c r="U5" s="47">
        <f>SUM(D5, E5, G5, I5, K5, M5, O5, Q5, S5)/9</f>
        <v>0</v>
      </c>
      <c r="V5" s="47">
        <f>SUM(V$71, V$81, V$139, V$149)</f>
        <v>0</v>
      </c>
      <c r="W5" s="47">
        <f>SUM(D5, E5, G5, I5, K5, M5, O5, Q5, S5, V5)/10</f>
        <v>0</v>
      </c>
      <c r="X5" s="47">
        <f>SUM(X$71, X$81, X$139, X$149)</f>
        <v>0</v>
      </c>
      <c r="Y5" s="47">
        <f>SUM(D5, E5, G5, I5, K5, M5, O5, Q5, S5, V5, X5)/11</f>
        <v>0</v>
      </c>
      <c r="Z5" s="47">
        <f>SUM(Z$71, Z$81, Z$139, Z$149)</f>
        <v>0</v>
      </c>
      <c r="AA5" s="48">
        <f t="shared" ref="AA5:AA8" si="4">SUM(V5, X5, Z5)/3</f>
        <v>0</v>
      </c>
    </row>
    <row r="6" spans="1:27" x14ac:dyDescent="0.2">
      <c r="A6" s="60">
        <f t="shared" ref="A6:A8" si="5">SUM(D6, E6, G6, I6, K6, M6, O6, Q6, S6, V6, X6, Z6)/12</f>
        <v>0</v>
      </c>
      <c r="B6" s="50">
        <f t="shared" ref="B6:B8" si="6">SUM(D6, E6, G6, I6, K6, M6)/6</f>
        <v>0</v>
      </c>
      <c r="C6" s="50">
        <f t="shared" si="1"/>
        <v>0</v>
      </c>
      <c r="D6" s="47">
        <f>SUM(D$72, D$82, D$140, D$150)</f>
        <v>0</v>
      </c>
      <c r="E6" s="47">
        <f>SUM(E$72, E$82, E$140, E$150)</f>
        <v>0</v>
      </c>
      <c r="F6" s="50">
        <f t="shared" ref="F6:F8" si="7">SUM(D6, E6)/2</f>
        <v>0</v>
      </c>
      <c r="G6" s="47">
        <f>SUM(G$72, G$82, G$140, G$150)</f>
        <v>0</v>
      </c>
      <c r="H6" s="50">
        <f t="shared" ref="H6:H8" si="8">SUM(D6, E6, G6)/3</f>
        <v>0</v>
      </c>
      <c r="I6" s="47">
        <f>SUM(I$72, I$82, I$140, I$150)</f>
        <v>0</v>
      </c>
      <c r="J6" s="50">
        <f t="shared" ref="J6:J8" si="9">SUM(D6, E6, G6, I6)/4</f>
        <v>0</v>
      </c>
      <c r="K6" s="47">
        <f>SUM(K$72, K$82, K$140, K$150)</f>
        <v>0</v>
      </c>
      <c r="L6" s="50">
        <f t="shared" ref="L6:L8" si="10">SUM(D6, E6, G6, I6, K6)/5</f>
        <v>0</v>
      </c>
      <c r="M6" s="47">
        <f>SUM(M$72, M$82, M$140, M$150)</f>
        <v>0</v>
      </c>
      <c r="N6" s="50">
        <f t="shared" si="2"/>
        <v>0</v>
      </c>
      <c r="O6" s="47">
        <f>SUM(O$72, O$82, O$140, O$150)</f>
        <v>0</v>
      </c>
      <c r="P6" s="50">
        <f t="shared" ref="P6:P8" si="11">SUM(D6, E6, G6, I6, K6, M6, O6)/7</f>
        <v>0</v>
      </c>
      <c r="Q6" s="47">
        <f>SUM(Q$72, Q$82, Q$140, Q$150)</f>
        <v>0</v>
      </c>
      <c r="R6" s="50">
        <f t="shared" ref="R6:R8" si="12">SUM(D6, E6, G6, I6, K6, M6, O6, Q6)/8</f>
        <v>0</v>
      </c>
      <c r="S6" s="47">
        <f>SUM(S$72, S$82, S$140, S$150)</f>
        <v>0</v>
      </c>
      <c r="T6" s="50">
        <f t="shared" si="3"/>
        <v>0</v>
      </c>
      <c r="U6" s="50">
        <f t="shared" ref="U6:U8" si="13">SUM(D6, E6, G6, I6, K6, M6, O6, Q6, S6)/9</f>
        <v>0</v>
      </c>
      <c r="V6" s="47">
        <f>SUM(V$72, V$82, V$140, V$150)</f>
        <v>0</v>
      </c>
      <c r="W6" s="50">
        <f t="shared" ref="W6:W8" si="14">SUM(D6, E6, G6, I6, K6, M6, O6, Q6, S6, V6)/10</f>
        <v>0</v>
      </c>
      <c r="X6" s="47">
        <f>SUM(X$72, X$82, X$140, X$150)</f>
        <v>0</v>
      </c>
      <c r="Y6" s="50">
        <f t="shared" ref="Y6:Y8" si="15">SUM(D6, E6, G6, I6, K6, M6, O6, Q6, S6, V6, X6)/11</f>
        <v>0</v>
      </c>
      <c r="Z6" s="47">
        <f>SUM(Z$72, Z$82, Z$140, Z$150)</f>
        <v>0</v>
      </c>
      <c r="AA6" s="61">
        <f t="shared" si="4"/>
        <v>0</v>
      </c>
    </row>
    <row r="7" spans="1:27" x14ac:dyDescent="0.2">
      <c r="A7" s="60">
        <f t="shared" si="5"/>
        <v>0</v>
      </c>
      <c r="B7" s="50">
        <f t="shared" si="6"/>
        <v>0</v>
      </c>
      <c r="C7" s="50">
        <f t="shared" si="1"/>
        <v>0</v>
      </c>
      <c r="D7" s="47">
        <f>SUM(D$73, D$83, D$141, D$151)</f>
        <v>0</v>
      </c>
      <c r="E7" s="47">
        <f>SUM(E$73, E$83, E$141, E$151)</f>
        <v>0</v>
      </c>
      <c r="F7" s="50">
        <f t="shared" si="7"/>
        <v>0</v>
      </c>
      <c r="G7" s="47">
        <f>SUM(G$73, G$83, G$141, G$151)</f>
        <v>0</v>
      </c>
      <c r="H7" s="50">
        <f t="shared" si="8"/>
        <v>0</v>
      </c>
      <c r="I7" s="47">
        <f>SUM(I$73, I$83, I$141, I$151)</f>
        <v>0</v>
      </c>
      <c r="J7" s="50">
        <f t="shared" si="9"/>
        <v>0</v>
      </c>
      <c r="K7" s="47">
        <f>SUM(K$73, K$83, K$141, K$151)</f>
        <v>0</v>
      </c>
      <c r="L7" s="50">
        <f t="shared" si="10"/>
        <v>0</v>
      </c>
      <c r="M7" s="47">
        <f>SUM(M$73, M$83, M$141, M$151)</f>
        <v>0</v>
      </c>
      <c r="N7" s="50">
        <f t="shared" si="2"/>
        <v>0</v>
      </c>
      <c r="O7" s="47">
        <f>SUM(O$73, O$83, O$141, O$151)</f>
        <v>0</v>
      </c>
      <c r="P7" s="50">
        <f t="shared" si="11"/>
        <v>0</v>
      </c>
      <c r="Q7" s="47">
        <f>SUM(Q$73, Q$83, Q$141, Q$151)</f>
        <v>0</v>
      </c>
      <c r="R7" s="50">
        <f t="shared" si="12"/>
        <v>0</v>
      </c>
      <c r="S7" s="47">
        <f>SUM(S$73, S$83, S$141, S$151)</f>
        <v>0</v>
      </c>
      <c r="T7" s="50">
        <f t="shared" si="3"/>
        <v>0</v>
      </c>
      <c r="U7" s="50">
        <f t="shared" si="13"/>
        <v>0</v>
      </c>
      <c r="V7" s="47">
        <f>SUM(V$73, V$83, V$141, V$151)</f>
        <v>0</v>
      </c>
      <c r="W7" s="50">
        <f t="shared" si="14"/>
        <v>0</v>
      </c>
      <c r="X7" s="47">
        <f>SUM(X$73, X$83, X$141, X$151)</f>
        <v>0</v>
      </c>
      <c r="Y7" s="50">
        <f t="shared" si="15"/>
        <v>0</v>
      </c>
      <c r="Z7" s="47">
        <f>SUM(Z$73, Z$83, Z$141, Z$151)</f>
        <v>0</v>
      </c>
      <c r="AA7" s="61">
        <f t="shared" si="4"/>
        <v>0</v>
      </c>
    </row>
    <row r="8" spans="1:27" ht="13.5" thickBot="1" x14ac:dyDescent="0.25">
      <c r="A8" s="62">
        <f t="shared" si="5"/>
        <v>0</v>
      </c>
      <c r="B8" s="52">
        <f t="shared" si="6"/>
        <v>0</v>
      </c>
      <c r="C8" s="52">
        <f t="shared" si="1"/>
        <v>0</v>
      </c>
      <c r="D8" s="47">
        <f>SUM(D$74, D$84, D$142, D$152)</f>
        <v>0</v>
      </c>
      <c r="E8" s="47">
        <f>SUM(E$74, E$84, E$142, E$152)</f>
        <v>0</v>
      </c>
      <c r="F8" s="52">
        <f t="shared" si="7"/>
        <v>0</v>
      </c>
      <c r="G8" s="47">
        <f>SUM(G$74, G$84, G$142, G$152)</f>
        <v>0</v>
      </c>
      <c r="H8" s="52">
        <f t="shared" si="8"/>
        <v>0</v>
      </c>
      <c r="I8" s="47">
        <f>SUM(I$74, I$84, I$142, I$152)</f>
        <v>0</v>
      </c>
      <c r="J8" s="52">
        <f t="shared" si="9"/>
        <v>0</v>
      </c>
      <c r="K8" s="47">
        <f>SUM(K$74, K$84, K$142, K$152)</f>
        <v>0</v>
      </c>
      <c r="L8" s="52">
        <f t="shared" si="10"/>
        <v>0</v>
      </c>
      <c r="M8" s="47">
        <f>SUM(M$74, M$84, M$142, M$152)</f>
        <v>0</v>
      </c>
      <c r="N8" s="52">
        <f t="shared" si="2"/>
        <v>0</v>
      </c>
      <c r="O8" s="47">
        <f>SUM(O$74, O$84, O$142, O$152)</f>
        <v>0</v>
      </c>
      <c r="P8" s="52">
        <f t="shared" si="11"/>
        <v>0</v>
      </c>
      <c r="Q8" s="47">
        <f>SUM(Q$74, Q$84, Q$142, Q$152)</f>
        <v>0</v>
      </c>
      <c r="R8" s="52">
        <f t="shared" si="12"/>
        <v>0</v>
      </c>
      <c r="S8" s="47">
        <f>SUM(S$74, S$84, S$142, S$152)</f>
        <v>0</v>
      </c>
      <c r="T8" s="52">
        <f t="shared" si="3"/>
        <v>0</v>
      </c>
      <c r="U8" s="52">
        <f t="shared" si="13"/>
        <v>0</v>
      </c>
      <c r="V8" s="47">
        <f>SUM(V$74, V$84, V$142, V$152)</f>
        <v>0</v>
      </c>
      <c r="W8" s="52">
        <f t="shared" si="14"/>
        <v>0</v>
      </c>
      <c r="X8" s="47">
        <f>SUM(X$74, X$84, X$142, X$152)</f>
        <v>0</v>
      </c>
      <c r="Y8" s="52">
        <f t="shared" si="15"/>
        <v>0</v>
      </c>
      <c r="Z8" s="47">
        <f>SUM(Z$74, Z$84, Z$142, Z$152)</f>
        <v>0</v>
      </c>
      <c r="AA8" s="53">
        <f t="shared" si="4"/>
        <v>0</v>
      </c>
    </row>
    <row r="9" spans="1:27" ht="13.5" thickBot="1" x14ac:dyDescent="0.25">
      <c r="A9" s="58" t="e">
        <f>SUM(D9, E9, G9, I9, K9, M9, O9, Q9, S9, V9, X9, Z9)</f>
        <v>#REF!</v>
      </c>
      <c r="B9" s="55" t="e">
        <f>SUM(D9, E9, G9, I9, K9, M9)</f>
        <v>#REF!</v>
      </c>
      <c r="C9" s="55">
        <f>SUM(O9, Q9, S9, V9, X9, Z9)</f>
        <v>0</v>
      </c>
      <c r="D9" s="55">
        <f>SUM(D10:D13)</f>
        <v>0</v>
      </c>
      <c r="E9" s="55">
        <f t="shared" ref="E9:Z9" si="16">SUM(E10:E13)</f>
        <v>0</v>
      </c>
      <c r="F9" s="55">
        <f>SUM(D9, E9)</f>
        <v>0</v>
      </c>
      <c r="G9" s="55" t="e">
        <f t="shared" si="16"/>
        <v>#REF!</v>
      </c>
      <c r="H9" s="55" t="e">
        <f>SUM(D9, E9, G9)</f>
        <v>#REF!</v>
      </c>
      <c r="I9" s="55">
        <f t="shared" si="16"/>
        <v>0</v>
      </c>
      <c r="J9" s="55" t="e">
        <f>SUM(D9, E9, G9, I9)</f>
        <v>#REF!</v>
      </c>
      <c r="K9" s="55">
        <f t="shared" si="16"/>
        <v>0</v>
      </c>
      <c r="L9" s="55" t="e">
        <f>SUM(D9, E9, G9, I9, K9)</f>
        <v>#REF!</v>
      </c>
      <c r="M9" s="55">
        <f>SUM(M10:M13)</f>
        <v>0</v>
      </c>
      <c r="N9" s="55">
        <f>SUM(I9, K9, M9)</f>
        <v>0</v>
      </c>
      <c r="O9" s="55">
        <f t="shared" si="16"/>
        <v>0</v>
      </c>
      <c r="P9" s="55" t="e">
        <f>SUM(D9, E9, G9, I9, K9, M9, O9)</f>
        <v>#REF!</v>
      </c>
      <c r="Q9" s="55">
        <f t="shared" si="16"/>
        <v>0</v>
      </c>
      <c r="R9" s="55" t="e">
        <f>SUM(D9, E9, G9, I9, K9, M9, O9, Q9)</f>
        <v>#REF!</v>
      </c>
      <c r="S9" s="55">
        <f t="shared" si="16"/>
        <v>0</v>
      </c>
      <c r="T9" s="55">
        <f>SUM(O9, Q9, S9)</f>
        <v>0</v>
      </c>
      <c r="U9" s="55" t="e">
        <f>SUM(D9, E9, G9, I9, K9, M9, O9, Q9, S9)</f>
        <v>#REF!</v>
      </c>
      <c r="V9" s="55">
        <f t="shared" si="16"/>
        <v>0</v>
      </c>
      <c r="W9" s="55" t="e">
        <f>SUM(D9, E9, G9, I9, K9, M9, O9, Q9, S9, V9)</f>
        <v>#REF!</v>
      </c>
      <c r="X9" s="55">
        <f t="shared" si="16"/>
        <v>0</v>
      </c>
      <c r="Y9" s="55" t="e">
        <f>SUM(D9, E9, G9, I9, K9, M9, O9, Q9, S9, V9, X9)</f>
        <v>#REF!</v>
      </c>
      <c r="Z9" s="55">
        <f t="shared" si="16"/>
        <v>0</v>
      </c>
      <c r="AA9" s="56">
        <f>SUM(V9, X9, Z9)</f>
        <v>0</v>
      </c>
    </row>
    <row r="10" spans="1:27" ht="13.5" thickTop="1" x14ac:dyDescent="0.2">
      <c r="A10" s="59">
        <f>SUM(D10, E10, G10, I10, K10, M10, O10, Q10, S10, V10, X10, Z10)</f>
        <v>0</v>
      </c>
      <c r="B10" s="47">
        <f>SUM(D10, E10, G10, I10, K10, M10)</f>
        <v>0</v>
      </c>
      <c r="C10" s="47">
        <f>SUM(O10, Q10, S10, V10, X10, Z10)</f>
        <v>0</v>
      </c>
      <c r="D10" s="47">
        <f>SUM(D$76, D$86, D$144, D$154)</f>
        <v>0</v>
      </c>
      <c r="E10" s="47">
        <f>SUM(E$76, E$86, E$144, E$154)</f>
        <v>0</v>
      </c>
      <c r="F10" s="47">
        <f>SUM(D10, E10)</f>
        <v>0</v>
      </c>
      <c r="G10" s="47">
        <f>SUM(G$76, G$86, G$144, G$154)</f>
        <v>0</v>
      </c>
      <c r="H10" s="47">
        <f>SUM(D10, E10, G10)</f>
        <v>0</v>
      </c>
      <c r="I10" s="47">
        <f>SUM(I$76, I$86, I$144, I$154)</f>
        <v>0</v>
      </c>
      <c r="J10" s="47">
        <f>SUM(D10, E10, G10, I10)</f>
        <v>0</v>
      </c>
      <c r="K10" s="47">
        <f>SUM(K$76, K$86, K$144, K$154)</f>
        <v>0</v>
      </c>
      <c r="L10" s="47">
        <f>SUM(D10, E10, G10, I10, K10)</f>
        <v>0</v>
      </c>
      <c r="M10" s="47">
        <f>SUM(M$76, M$86, M$144, M$154)</f>
        <v>0</v>
      </c>
      <c r="N10" s="47">
        <f t="shared" ref="N10:N13" si="17">SUM(I10, K10, M10)</f>
        <v>0</v>
      </c>
      <c r="O10" s="47">
        <f>SUM(O$76, O$86, O$144, O$154)</f>
        <v>0</v>
      </c>
      <c r="P10" s="47">
        <f>SUM(D10, E10, G10, I10, K10, M10, O10)</f>
        <v>0</v>
      </c>
      <c r="Q10" s="47">
        <f>SUM(Q$76, Q$86, Q$144, Q$154)</f>
        <v>0</v>
      </c>
      <c r="R10" s="47">
        <f>SUM(D10, E10, G10, I10, K10, M10, O10, Q10)</f>
        <v>0</v>
      </c>
      <c r="S10" s="47">
        <f>SUM(S$76, S$86, S$144, S$154)</f>
        <v>0</v>
      </c>
      <c r="T10" s="47">
        <f t="shared" ref="T10:T13" si="18">SUM(O10, Q10, S10)</f>
        <v>0</v>
      </c>
      <c r="U10" s="47">
        <f>SUM(D10, E10, G10, I10, K10, M10, O10, Q10, S10)</f>
        <v>0</v>
      </c>
      <c r="V10" s="47">
        <f>SUM(V$76, V$86, V$144, V$154)</f>
        <v>0</v>
      </c>
      <c r="W10" s="47">
        <f>SUM(D10, E10, G10, I10, K10, M10, O10, Q10, S10, V10)</f>
        <v>0</v>
      </c>
      <c r="X10" s="47">
        <f>SUM(X$76, X$86, X$144, X$154)</f>
        <v>0</v>
      </c>
      <c r="Y10" s="47">
        <f>SUM(D10, E10, G10, I10, K10, M10, O10, Q10, S10, V10, X10)</f>
        <v>0</v>
      </c>
      <c r="Z10" s="47">
        <f>SUM(Z$76, Z$86, Z$144, Z$154)</f>
        <v>0</v>
      </c>
      <c r="AA10" s="48">
        <f t="shared" ref="AA10:AA13" si="19">SUM(V10, X10, Z10)</f>
        <v>0</v>
      </c>
    </row>
    <row r="11" spans="1:27" x14ac:dyDescent="0.2">
      <c r="A11" s="60" t="e">
        <f t="shared" ref="A11:A13" si="20">SUM(D11, E11, G11, I11, K11, M11, O11, Q11, S11, V11, X11, Z11)</f>
        <v>#REF!</v>
      </c>
      <c r="B11" s="50" t="e">
        <f t="shared" ref="B11:B13" si="21">SUM(D11, E11, G11, I11, K11, M11)</f>
        <v>#REF!</v>
      </c>
      <c r="C11" s="50">
        <f t="shared" ref="C11:C13" si="22">SUM(O11, Q11, S11, V11, X11, Z11)</f>
        <v>0</v>
      </c>
      <c r="D11" s="47">
        <f>SUM(D$77, D$87, D$145, D$155)</f>
        <v>0</v>
      </c>
      <c r="E11" s="47">
        <f>SUM(E$77, E$87, E$145, E$155)</f>
        <v>0</v>
      </c>
      <c r="F11" s="50">
        <f t="shared" ref="F11:F13" si="23">SUM(D11, E11)</f>
        <v>0</v>
      </c>
      <c r="G11" s="47" t="e">
        <f t="shared" ref="G11:G13" si="24">SUM(#REF!, G10, G68, G78)</f>
        <v>#REF!</v>
      </c>
      <c r="H11" s="50" t="e">
        <f t="shared" ref="H11:H13" si="25">SUM(D11, E11, G11)</f>
        <v>#REF!</v>
      </c>
      <c r="I11" s="47">
        <f>SUM(I$77, I$87, I$145, I$155)</f>
        <v>0</v>
      </c>
      <c r="J11" s="50" t="e">
        <f t="shared" ref="J11:J13" si="26">SUM(D11, E11, G11, I11)</f>
        <v>#REF!</v>
      </c>
      <c r="K11" s="47">
        <f>SUM(K$77, K$87, K$145, K$155)</f>
        <v>0</v>
      </c>
      <c r="L11" s="50" t="e">
        <f t="shared" ref="L11:L13" si="27">SUM(D11, E11, G11, I11, K11)</f>
        <v>#REF!</v>
      </c>
      <c r="M11" s="47">
        <f>SUM(M$77, M$87, M$145, M$155)</f>
        <v>0</v>
      </c>
      <c r="N11" s="50">
        <f t="shared" si="17"/>
        <v>0</v>
      </c>
      <c r="O11" s="47">
        <f>SUM(O$77, O$87, O$145, O$155)</f>
        <v>0</v>
      </c>
      <c r="P11" s="50" t="e">
        <f t="shared" ref="P11:P13" si="28">SUM(D11, E11, G11, I11, K11, M11, O11)</f>
        <v>#REF!</v>
      </c>
      <c r="Q11" s="47">
        <f>SUM(Q$77, Q$87, Q$145, Q$155)</f>
        <v>0</v>
      </c>
      <c r="R11" s="50" t="e">
        <f t="shared" ref="R11:R13" si="29">SUM(D11, E11, G11, I11, K11, M11, O11, Q11)</f>
        <v>#REF!</v>
      </c>
      <c r="S11" s="47">
        <f>SUM(S$77, S$87, S$145, S$155)</f>
        <v>0</v>
      </c>
      <c r="T11" s="50">
        <f t="shared" si="18"/>
        <v>0</v>
      </c>
      <c r="U11" s="50" t="e">
        <f t="shared" ref="U11:U13" si="30">SUM(D11, E11, G11, I11, K11, M11, O11, Q11, S11)</f>
        <v>#REF!</v>
      </c>
      <c r="V11" s="47">
        <f>SUM(V$77, V$87, V$145, V$155)</f>
        <v>0</v>
      </c>
      <c r="W11" s="50" t="e">
        <f t="shared" ref="W11:W13" si="31">SUM(D11, E11, G11, I11, K11, M11, O11, Q11, S11, V11)</f>
        <v>#REF!</v>
      </c>
      <c r="X11" s="47">
        <f>SUM(X$77, X$87, X$145, X$155)</f>
        <v>0</v>
      </c>
      <c r="Y11" s="50" t="e">
        <f t="shared" ref="Y11:Y13" si="32">SUM(D11, E11, G11, I11, K11, M11, O11, Q11, S11, V11, X11)</f>
        <v>#REF!</v>
      </c>
      <c r="Z11" s="47">
        <f>SUM(Z$77, Z$87, Z$145, Z$155)</f>
        <v>0</v>
      </c>
      <c r="AA11" s="61">
        <f t="shared" si="19"/>
        <v>0</v>
      </c>
    </row>
    <row r="12" spans="1:27" x14ac:dyDescent="0.2">
      <c r="A12" s="60" t="e">
        <f t="shared" si="20"/>
        <v>#REF!</v>
      </c>
      <c r="B12" s="50" t="e">
        <f t="shared" si="21"/>
        <v>#REF!</v>
      </c>
      <c r="C12" s="50">
        <f t="shared" si="22"/>
        <v>0</v>
      </c>
      <c r="D12" s="47">
        <f>SUM(D$78, D$88, D$146, D$156)</f>
        <v>0</v>
      </c>
      <c r="E12" s="47">
        <f>SUM(E$78, E$88, E$146, E$156)</f>
        <v>0</v>
      </c>
      <c r="F12" s="50">
        <f t="shared" si="23"/>
        <v>0</v>
      </c>
      <c r="G12" s="47" t="e">
        <f t="shared" si="24"/>
        <v>#REF!</v>
      </c>
      <c r="H12" s="50" t="e">
        <f t="shared" si="25"/>
        <v>#REF!</v>
      </c>
      <c r="I12" s="47">
        <f>SUM(I$78, I$88, I$146, I$156)</f>
        <v>0</v>
      </c>
      <c r="J12" s="50" t="e">
        <f t="shared" si="26"/>
        <v>#REF!</v>
      </c>
      <c r="K12" s="47">
        <f>SUM(K$78, K$88, K$146, K$156)</f>
        <v>0</v>
      </c>
      <c r="L12" s="50" t="e">
        <f t="shared" si="27"/>
        <v>#REF!</v>
      </c>
      <c r="M12" s="47">
        <f>SUM(M$78, M$88, M$146, M$156)</f>
        <v>0</v>
      </c>
      <c r="N12" s="50">
        <f t="shared" si="17"/>
        <v>0</v>
      </c>
      <c r="O12" s="47">
        <f>SUM(O$78, O$88, O$146, O$156)</f>
        <v>0</v>
      </c>
      <c r="P12" s="50" t="e">
        <f t="shared" si="28"/>
        <v>#REF!</v>
      </c>
      <c r="Q12" s="47">
        <f>SUM(Q$78, Q$88, Q$146, Q$156)</f>
        <v>0</v>
      </c>
      <c r="R12" s="50" t="e">
        <f t="shared" si="29"/>
        <v>#REF!</v>
      </c>
      <c r="S12" s="47">
        <f>SUM(S$78, S$88, S$146, S$156)</f>
        <v>0</v>
      </c>
      <c r="T12" s="50">
        <f t="shared" si="18"/>
        <v>0</v>
      </c>
      <c r="U12" s="50" t="e">
        <f t="shared" si="30"/>
        <v>#REF!</v>
      </c>
      <c r="V12" s="47">
        <f>SUM(V$78, V$88, V$146, V$156)</f>
        <v>0</v>
      </c>
      <c r="W12" s="50" t="e">
        <f t="shared" si="31"/>
        <v>#REF!</v>
      </c>
      <c r="X12" s="47">
        <f>SUM(X$78, X$88, X$146, X$156)</f>
        <v>0</v>
      </c>
      <c r="Y12" s="50" t="e">
        <f t="shared" si="32"/>
        <v>#REF!</v>
      </c>
      <c r="Z12" s="47">
        <f>SUM(Z$78, Z$88, Z$146, Z$156)</f>
        <v>0</v>
      </c>
      <c r="AA12" s="61">
        <f t="shared" si="19"/>
        <v>0</v>
      </c>
    </row>
    <row r="13" spans="1:27" ht="13.5" thickBot="1" x14ac:dyDescent="0.25">
      <c r="A13" s="62" t="e">
        <f t="shared" si="20"/>
        <v>#REF!</v>
      </c>
      <c r="B13" s="52" t="e">
        <f t="shared" si="21"/>
        <v>#REF!</v>
      </c>
      <c r="C13" s="52">
        <f t="shared" si="22"/>
        <v>0</v>
      </c>
      <c r="D13" s="47">
        <f>SUM(D$79, D$89, D$147, D$157)</f>
        <v>0</v>
      </c>
      <c r="E13" s="47">
        <f>SUM(E$79, E$89, E$147, E$157)</f>
        <v>0</v>
      </c>
      <c r="F13" s="52">
        <f t="shared" si="23"/>
        <v>0</v>
      </c>
      <c r="G13" s="47" t="e">
        <f t="shared" si="24"/>
        <v>#REF!</v>
      </c>
      <c r="H13" s="52" t="e">
        <f t="shared" si="25"/>
        <v>#REF!</v>
      </c>
      <c r="I13" s="47">
        <f>SUM(I$79, I$89, I$147, I$157)</f>
        <v>0</v>
      </c>
      <c r="J13" s="52" t="e">
        <f t="shared" si="26"/>
        <v>#REF!</v>
      </c>
      <c r="K13" s="47">
        <f>SUM(K$79, K$89, K$147, K$157)</f>
        <v>0</v>
      </c>
      <c r="L13" s="52" t="e">
        <f t="shared" si="27"/>
        <v>#REF!</v>
      </c>
      <c r="M13" s="47">
        <f>SUM(M$79, M$89, M$147, M$157)</f>
        <v>0</v>
      </c>
      <c r="N13" s="52">
        <f t="shared" si="17"/>
        <v>0</v>
      </c>
      <c r="O13" s="47">
        <f>SUM(O$79, O$89, O$147, O$157)</f>
        <v>0</v>
      </c>
      <c r="P13" s="52" t="e">
        <f t="shared" si="28"/>
        <v>#REF!</v>
      </c>
      <c r="Q13" s="47">
        <f>SUM(Q$79, Q$89, Q$147, Q$157)</f>
        <v>0</v>
      </c>
      <c r="R13" s="52" t="e">
        <f t="shared" si="29"/>
        <v>#REF!</v>
      </c>
      <c r="S13" s="47">
        <f>SUM(S$79, S$89, S$147, S$157)</f>
        <v>0</v>
      </c>
      <c r="T13" s="52">
        <f t="shared" si="18"/>
        <v>0</v>
      </c>
      <c r="U13" s="52" t="e">
        <f t="shared" si="30"/>
        <v>#REF!</v>
      </c>
      <c r="V13" s="47">
        <f>SUM(V$79, V$89, V$147, V$157)</f>
        <v>0</v>
      </c>
      <c r="W13" s="52" t="e">
        <f t="shared" si="31"/>
        <v>#REF!</v>
      </c>
      <c r="X13" s="47">
        <f>SUM(X$79, X$89, X$147, X$157)</f>
        <v>0</v>
      </c>
      <c r="Y13" s="52" t="e">
        <f t="shared" si="32"/>
        <v>#REF!</v>
      </c>
      <c r="Z13" s="47">
        <f>SUM(Z$79, Z$89, Z$147, Z$157)</f>
        <v>0</v>
      </c>
      <c r="AA13" s="53">
        <f t="shared" si="19"/>
        <v>0</v>
      </c>
    </row>
    <row r="14" spans="1:27" ht="13.5" thickBot="1" x14ac:dyDescent="0.25">
      <c r="A14" s="58">
        <f>SUM(D14, E14, G14, I14, K14, M14, O14, Q14, S14, V14, X14, Z14)/12</f>
        <v>0</v>
      </c>
      <c r="B14" s="55">
        <f>SUM(D14, E14, G14, I14, K14, M14)/6</f>
        <v>0</v>
      </c>
      <c r="C14" s="55">
        <f>SUM(O14, Q14, S14, V14, X14, Z14)/6</f>
        <v>0</v>
      </c>
      <c r="D14" s="55">
        <f>SUM(D15:D18)</f>
        <v>0</v>
      </c>
      <c r="E14" s="55">
        <f>SUM(E15:E18)</f>
        <v>0</v>
      </c>
      <c r="F14" s="55">
        <f>SUM(D14, E14)/2</f>
        <v>0</v>
      </c>
      <c r="G14" s="55">
        <f t="shared" ref="G14" si="33">SUM(G15:G18)</f>
        <v>0</v>
      </c>
      <c r="H14" s="55">
        <f>SUM(D14, E14, G14)/3</f>
        <v>0</v>
      </c>
      <c r="I14" s="55">
        <f t="shared" ref="I14" si="34">SUM(I15:I18)</f>
        <v>0</v>
      </c>
      <c r="J14" s="55">
        <f>SUM(D14, E14, G14, I14)/4</f>
        <v>0</v>
      </c>
      <c r="K14" s="55">
        <f>SUM(K15:K18)</f>
        <v>0</v>
      </c>
      <c r="L14" s="55">
        <f>SUM(D14, E14, G14, I14, K14)/5</f>
        <v>0</v>
      </c>
      <c r="M14" s="55">
        <f t="shared" ref="M14" si="35">SUM(M15:M18)</f>
        <v>0</v>
      </c>
      <c r="N14" s="55">
        <f>SUM(I14, K14, M14)/3</f>
        <v>0</v>
      </c>
      <c r="O14" s="55">
        <f t="shared" ref="O14" si="36">SUM(O15:O18)</f>
        <v>0</v>
      </c>
      <c r="P14" s="55">
        <f>SUM(D14, E14, G14, I14, K14, M14, O14)/7</f>
        <v>0</v>
      </c>
      <c r="Q14" s="55">
        <f t="shared" ref="Q14" si="37">SUM(Q15:Q18)</f>
        <v>0</v>
      </c>
      <c r="R14" s="55">
        <f>SUM(D14, E14, G14, I14, K14, M14, O14, Q14)/8</f>
        <v>0</v>
      </c>
      <c r="S14" s="55">
        <f t="shared" ref="S14" si="38">SUM(S15:S18)</f>
        <v>0</v>
      </c>
      <c r="T14" s="55">
        <f>SUM(O14, Q14, S14)/3</f>
        <v>0</v>
      </c>
      <c r="U14" s="55">
        <f>SUM(D14, E14, G14, I14, K14, M14, O14, Q14, S14)/9</f>
        <v>0</v>
      </c>
      <c r="V14" s="55">
        <f t="shared" ref="V14" si="39">SUM(V15:V18)</f>
        <v>0</v>
      </c>
      <c r="W14" s="55">
        <f>SUM(D14, E14, G14, I14, K14, M14, O14, Q14, S14, V14)/10</f>
        <v>0</v>
      </c>
      <c r="X14" s="55">
        <f t="shared" ref="X14" si="40">SUM(X15:X18)</f>
        <v>0</v>
      </c>
      <c r="Y14" s="55">
        <f>SUM(D14, E14, G14, I14, K14, M14, O14, Q14, S14, V14, X14)/11</f>
        <v>0</v>
      </c>
      <c r="Z14" s="55">
        <f t="shared" ref="Z14" si="41">SUM(Z15:Z18)</f>
        <v>0</v>
      </c>
      <c r="AA14" s="56">
        <f>SUM(V14, X14, Z14)/3</f>
        <v>0</v>
      </c>
    </row>
    <row r="15" spans="1:27" ht="13.5" thickTop="1" x14ac:dyDescent="0.2">
      <c r="A15" s="59">
        <f t="shared" ref="A15:A18" si="42">SUM(D15, E15, G15, I15, K15, M15, O15, Q15, S15, V15, X15, Z15)/12</f>
        <v>0</v>
      </c>
      <c r="B15" s="47">
        <f t="shared" ref="B15:B18" si="43">SUM(D15, E15, G15, I15, K15, M15)/6</f>
        <v>0</v>
      </c>
      <c r="C15" s="47">
        <f t="shared" ref="C15:C18" si="44">SUM(O15, Q15, S15, V15, X15, Z15)/6</f>
        <v>0</v>
      </c>
      <c r="D15" s="47">
        <f>SUM(D$51, D$61, D$119, D$129)</f>
        <v>0</v>
      </c>
      <c r="E15" s="47">
        <f>SUM(E$51, E$61, E$119, E$129)</f>
        <v>0</v>
      </c>
      <c r="F15" s="47">
        <f t="shared" ref="F15:F18" si="45">SUM(D15, E15)/2</f>
        <v>0</v>
      </c>
      <c r="G15" s="47">
        <f>SUM(G$51, G$61, G$119, G$129)</f>
        <v>0</v>
      </c>
      <c r="H15" s="47">
        <f t="shared" ref="H15:H18" si="46">SUM(D15, E15, G15)/3</f>
        <v>0</v>
      </c>
      <c r="I15" s="47">
        <f>SUM(I$51, I$61, I$119, I$129)</f>
        <v>0</v>
      </c>
      <c r="J15" s="47">
        <f t="shared" ref="J15:J18" si="47">SUM(D15, E15, G15, I15)/4</f>
        <v>0</v>
      </c>
      <c r="K15" s="47">
        <f>SUM(K$51, K$61, K$119, K$129)</f>
        <v>0</v>
      </c>
      <c r="L15" s="47">
        <f t="shared" ref="L15:L18" si="48">SUM(D15, E15, G15, I15, K15)/5</f>
        <v>0</v>
      </c>
      <c r="M15" s="47">
        <f>SUM(M$51, M$61, M$119, M$129)</f>
        <v>0</v>
      </c>
      <c r="N15" s="47">
        <f t="shared" ref="N15:N18" si="49">SUM(I15, K15, M15)/3</f>
        <v>0</v>
      </c>
      <c r="O15" s="47">
        <f>SUM(O$51, O$61, O$119, O$129)</f>
        <v>0</v>
      </c>
      <c r="P15" s="47">
        <f t="shared" ref="P15:P18" si="50">SUM(D15, E15, G15, I15, K15, M15, O15)/7</f>
        <v>0</v>
      </c>
      <c r="Q15" s="47">
        <f>SUM(Q$51, Q$61, Q$119, Q$129)</f>
        <v>0</v>
      </c>
      <c r="R15" s="47">
        <f t="shared" ref="R15:R18" si="51">SUM(D15, E15, G15, I15, K15, M15, O15, Q15)/8</f>
        <v>0</v>
      </c>
      <c r="S15" s="47">
        <f>SUM(S$51, S$61, S$119, S$129)</f>
        <v>0</v>
      </c>
      <c r="T15" s="47">
        <f t="shared" ref="T15:T18" si="52">SUM(O15, Q15, S15)/3</f>
        <v>0</v>
      </c>
      <c r="U15" s="47">
        <f t="shared" ref="U15:U18" si="53">SUM(D15, E15, G15, I15, K15, M15, O15, Q15, S15)/9</f>
        <v>0</v>
      </c>
      <c r="V15" s="47">
        <f>SUM(V$51, V$61, V$119, V$129)</f>
        <v>0</v>
      </c>
      <c r="W15" s="47">
        <f t="shared" ref="W15:W18" si="54">SUM(D15, E15, G15, I15, K15, M15, O15, Q15, S15, V15)/10</f>
        <v>0</v>
      </c>
      <c r="X15" s="47">
        <f>SUM(X$51, X$61, X$119, X$129)</f>
        <v>0</v>
      </c>
      <c r="Y15" s="47">
        <f t="shared" ref="Y15:Y18" si="55">SUM(D15, E15, G15, I15, K15, M15, O15, Q15, S15, V15, X15)/11</f>
        <v>0</v>
      </c>
      <c r="Z15" s="47">
        <f>SUM(Z$51, Z$61, Z$119, Z$129)</f>
        <v>0</v>
      </c>
      <c r="AA15" s="48">
        <f t="shared" ref="AA15:AA18" si="56">SUM(V15, X15, Z15)/3</f>
        <v>0</v>
      </c>
    </row>
    <row r="16" spans="1:27" x14ac:dyDescent="0.2">
      <c r="A16" s="60">
        <f t="shared" si="42"/>
        <v>0</v>
      </c>
      <c r="B16" s="50">
        <f t="shared" si="43"/>
        <v>0</v>
      </c>
      <c r="C16" s="50">
        <f t="shared" si="44"/>
        <v>0</v>
      </c>
      <c r="D16" s="47">
        <f>SUM(D$52, D$62, D$120, D$130)</f>
        <v>0</v>
      </c>
      <c r="E16" s="47">
        <f>SUM(E$52, E$62, E$120, E$130)</f>
        <v>0</v>
      </c>
      <c r="F16" s="50">
        <f t="shared" si="45"/>
        <v>0</v>
      </c>
      <c r="G16" s="47">
        <f>SUM(G$52, G$62, G$120, G$130)</f>
        <v>0</v>
      </c>
      <c r="H16" s="50">
        <f t="shared" si="46"/>
        <v>0</v>
      </c>
      <c r="I16" s="47">
        <f>SUM(I$52, I$62, I$120, I$130)</f>
        <v>0</v>
      </c>
      <c r="J16" s="50">
        <f t="shared" si="47"/>
        <v>0</v>
      </c>
      <c r="K16" s="47">
        <f>SUM(K$52, K$62, K$120, K$130)</f>
        <v>0</v>
      </c>
      <c r="L16" s="50">
        <f t="shared" si="48"/>
        <v>0</v>
      </c>
      <c r="M16" s="47">
        <f>SUM(M$52, M$62, M$120, M$130)</f>
        <v>0</v>
      </c>
      <c r="N16" s="50">
        <f t="shared" si="49"/>
        <v>0</v>
      </c>
      <c r="O16" s="47">
        <f>SUM(O$52, O$62, O$120, O$130)</f>
        <v>0</v>
      </c>
      <c r="P16" s="50">
        <f t="shared" si="50"/>
        <v>0</v>
      </c>
      <c r="Q16" s="47">
        <f>SUM(Q$52, Q$62, Q$120, Q$130)</f>
        <v>0</v>
      </c>
      <c r="R16" s="50">
        <f t="shared" si="51"/>
        <v>0</v>
      </c>
      <c r="S16" s="47">
        <f>SUM(S$52, S$62, S$120, S$130)</f>
        <v>0</v>
      </c>
      <c r="T16" s="50">
        <f t="shared" si="52"/>
        <v>0</v>
      </c>
      <c r="U16" s="50">
        <f t="shared" si="53"/>
        <v>0</v>
      </c>
      <c r="V16" s="47">
        <f>SUM(V$52, V$62, V$120, V$130)</f>
        <v>0</v>
      </c>
      <c r="W16" s="50">
        <f t="shared" si="54"/>
        <v>0</v>
      </c>
      <c r="X16" s="47">
        <f>SUM(X$52, X$62, X$120, X$130)</f>
        <v>0</v>
      </c>
      <c r="Y16" s="50">
        <f t="shared" si="55"/>
        <v>0</v>
      </c>
      <c r="Z16" s="47">
        <f>SUM(Z$52, Z$62, Z$120, Z$130)</f>
        <v>0</v>
      </c>
      <c r="AA16" s="61">
        <f t="shared" si="56"/>
        <v>0</v>
      </c>
    </row>
    <row r="17" spans="1:27" x14ac:dyDescent="0.2">
      <c r="A17" s="60">
        <f t="shared" si="42"/>
        <v>0</v>
      </c>
      <c r="B17" s="50">
        <f t="shared" si="43"/>
        <v>0</v>
      </c>
      <c r="C17" s="50">
        <f t="shared" si="44"/>
        <v>0</v>
      </c>
      <c r="D17" s="47">
        <f>SUM(D$53, D$63, D$121, D$131)</f>
        <v>0</v>
      </c>
      <c r="E17" s="47">
        <f>SUM(E$53, E$63, E$121, E$131)</f>
        <v>0</v>
      </c>
      <c r="F17" s="50">
        <f t="shared" si="45"/>
        <v>0</v>
      </c>
      <c r="G17" s="47">
        <f>SUM(G$53, G$63, G$121, G$131)</f>
        <v>0</v>
      </c>
      <c r="H17" s="50">
        <f t="shared" si="46"/>
        <v>0</v>
      </c>
      <c r="I17" s="47">
        <f>SUM(I$53, I$63, I$121, I$131)</f>
        <v>0</v>
      </c>
      <c r="J17" s="50">
        <f t="shared" si="47"/>
        <v>0</v>
      </c>
      <c r="K17" s="47">
        <f>SUM(K$53, K$63, K$121, K$131)</f>
        <v>0</v>
      </c>
      <c r="L17" s="50">
        <f t="shared" si="48"/>
        <v>0</v>
      </c>
      <c r="M17" s="47">
        <f>SUM(M$53, M$63, M$121, M$131)</f>
        <v>0</v>
      </c>
      <c r="N17" s="50">
        <f t="shared" si="49"/>
        <v>0</v>
      </c>
      <c r="O17" s="47">
        <f>SUM(O$53, O$63, O$121, O$131)</f>
        <v>0</v>
      </c>
      <c r="P17" s="50">
        <f t="shared" si="50"/>
        <v>0</v>
      </c>
      <c r="Q17" s="47">
        <f>SUM(Q$53, Q$63, Q$121, Q$131)</f>
        <v>0</v>
      </c>
      <c r="R17" s="50">
        <f t="shared" si="51"/>
        <v>0</v>
      </c>
      <c r="S17" s="47">
        <f>SUM(S$53, S$63, S$121, S$131)</f>
        <v>0</v>
      </c>
      <c r="T17" s="50">
        <f t="shared" si="52"/>
        <v>0</v>
      </c>
      <c r="U17" s="50">
        <f t="shared" si="53"/>
        <v>0</v>
      </c>
      <c r="V17" s="47">
        <f>SUM(V$53, V$63, V$121, V$131)</f>
        <v>0</v>
      </c>
      <c r="W17" s="50">
        <f t="shared" si="54"/>
        <v>0</v>
      </c>
      <c r="X17" s="47">
        <f>SUM(X$53, X$63, X$121, X$131)</f>
        <v>0</v>
      </c>
      <c r="Y17" s="50">
        <f t="shared" si="55"/>
        <v>0</v>
      </c>
      <c r="Z17" s="47">
        <f>SUM(Z$53, Z$63, Z$121, Z$131)</f>
        <v>0</v>
      </c>
      <c r="AA17" s="61">
        <f t="shared" si="56"/>
        <v>0</v>
      </c>
    </row>
    <row r="18" spans="1:27" ht="13.5" thickBot="1" x14ac:dyDescent="0.25">
      <c r="A18" s="62">
        <f t="shared" si="42"/>
        <v>0</v>
      </c>
      <c r="B18" s="52">
        <f t="shared" si="43"/>
        <v>0</v>
      </c>
      <c r="C18" s="52">
        <f t="shared" si="44"/>
        <v>0</v>
      </c>
      <c r="D18" s="47">
        <f>SUM(D$54, D$64, D$122, D$132)</f>
        <v>0</v>
      </c>
      <c r="E18" s="47">
        <f>SUM(E$54, E$64, E$122, E$132)</f>
        <v>0</v>
      </c>
      <c r="F18" s="52">
        <f t="shared" si="45"/>
        <v>0</v>
      </c>
      <c r="G18" s="47">
        <f>SUM(G$54, G$64, G$122, G$132)</f>
        <v>0</v>
      </c>
      <c r="H18" s="52">
        <f t="shared" si="46"/>
        <v>0</v>
      </c>
      <c r="I18" s="47">
        <f>SUM(I$54, I$64, I$122, I$132)</f>
        <v>0</v>
      </c>
      <c r="J18" s="52">
        <f t="shared" si="47"/>
        <v>0</v>
      </c>
      <c r="K18" s="47">
        <f>SUM(K$54, K$64, K$122, K$132)</f>
        <v>0</v>
      </c>
      <c r="L18" s="52">
        <f t="shared" si="48"/>
        <v>0</v>
      </c>
      <c r="M18" s="47">
        <f>SUM(M$54, M$64, M$122, M$132)</f>
        <v>0</v>
      </c>
      <c r="N18" s="52">
        <f t="shared" si="49"/>
        <v>0</v>
      </c>
      <c r="O18" s="47">
        <f>SUM(O$54, O$64, O$122, O$132)</f>
        <v>0</v>
      </c>
      <c r="P18" s="52">
        <f t="shared" si="50"/>
        <v>0</v>
      </c>
      <c r="Q18" s="47">
        <f>SUM(Q$54, Q$64, Q$122, Q$132)</f>
        <v>0</v>
      </c>
      <c r="R18" s="52">
        <f t="shared" si="51"/>
        <v>0</v>
      </c>
      <c r="S18" s="47">
        <f>SUM(S$54, S$64, S$122, S$132)</f>
        <v>0</v>
      </c>
      <c r="T18" s="52">
        <f t="shared" si="52"/>
        <v>0</v>
      </c>
      <c r="U18" s="52">
        <f t="shared" si="53"/>
        <v>0</v>
      </c>
      <c r="V18" s="47">
        <f>SUM(V$54, V$64, V$122, V$132)</f>
        <v>0</v>
      </c>
      <c r="W18" s="52">
        <f t="shared" si="54"/>
        <v>0</v>
      </c>
      <c r="X18" s="47">
        <f>SUM(X$54, X$64, X$122, X$132)</f>
        <v>0</v>
      </c>
      <c r="Y18" s="52">
        <f t="shared" si="55"/>
        <v>0</v>
      </c>
      <c r="Z18" s="47">
        <f>SUM(Z$54, Z$64, Z$122, Z$132)</f>
        <v>0</v>
      </c>
      <c r="AA18" s="53">
        <f t="shared" si="56"/>
        <v>0</v>
      </c>
    </row>
    <row r="19" spans="1:27" ht="13.5" thickBot="1" x14ac:dyDescent="0.25">
      <c r="A19" s="58">
        <f>SUM(D19, E19, G19, I19, K19, M19, O19, Q19, S19, V19, X19, Z19)</f>
        <v>0</v>
      </c>
      <c r="B19" s="55">
        <f>SUM(D19, E19, G19, I19, K19, M19)</f>
        <v>0</v>
      </c>
      <c r="C19" s="55">
        <f>SUM(O19, Q19, S19, V19, X19, Z19)</f>
        <v>0</v>
      </c>
      <c r="D19" s="55">
        <f>SUM(D20:D23)</f>
        <v>0</v>
      </c>
      <c r="E19" s="55">
        <f t="shared" ref="E19" si="57">SUM(E20:E23)</f>
        <v>0</v>
      </c>
      <c r="F19" s="55">
        <f>SUM(D19, E19)</f>
        <v>0</v>
      </c>
      <c r="G19" s="55">
        <f t="shared" ref="G19" si="58">SUM(G20:G23)</f>
        <v>0</v>
      </c>
      <c r="H19" s="55">
        <f>SUM(D19, E19, G19)</f>
        <v>0</v>
      </c>
      <c r="I19" s="55">
        <f t="shared" ref="I19" si="59">SUM(I20:I23)</f>
        <v>0</v>
      </c>
      <c r="J19" s="55">
        <f>SUM(D19, E19, G19, I19)</f>
        <v>0</v>
      </c>
      <c r="K19" s="55">
        <f t="shared" ref="K19" si="60">SUM(K20:K23)</f>
        <v>0</v>
      </c>
      <c r="L19" s="55">
        <f>SUM(D19, E19, G19, I19, K19)</f>
        <v>0</v>
      </c>
      <c r="M19" s="55">
        <f>SUM(M20:M23)</f>
        <v>0</v>
      </c>
      <c r="N19" s="55">
        <f>SUM(I19, K19, M19)</f>
        <v>0</v>
      </c>
      <c r="O19" s="55">
        <f t="shared" ref="O19" si="61">SUM(O20:O23)</f>
        <v>0</v>
      </c>
      <c r="P19" s="55">
        <f>SUM(D19, E19, G19, I19, K19, M19, O19)</f>
        <v>0</v>
      </c>
      <c r="Q19" s="55">
        <f t="shared" ref="Q19" si="62">SUM(Q20:Q23)</f>
        <v>0</v>
      </c>
      <c r="R19" s="55">
        <f>SUM(D19, E19, G19, I19, K19, M19, O19, Q19)</f>
        <v>0</v>
      </c>
      <c r="S19" s="55">
        <f t="shared" ref="S19" si="63">SUM(S20:S23)</f>
        <v>0</v>
      </c>
      <c r="T19" s="55">
        <f>SUM(O19, Q19, S19)</f>
        <v>0</v>
      </c>
      <c r="U19" s="55">
        <f>SUM(D19, E19, G19, I19, K19, M19, O19, Q19, S19)</f>
        <v>0</v>
      </c>
      <c r="V19" s="55">
        <f t="shared" ref="V19" si="64">SUM(V20:V23)</f>
        <v>0</v>
      </c>
      <c r="W19" s="55">
        <f>SUM(D19, E19, G19, I19, K19, M19, O19, Q19, S19, V19)</f>
        <v>0</v>
      </c>
      <c r="X19" s="55">
        <f t="shared" ref="X19" si="65">SUM(X20:X23)</f>
        <v>0</v>
      </c>
      <c r="Y19" s="55">
        <f>SUM(D19, E19, G19, I19, K19, M19, O19, Q19, S19, V19, X19)</f>
        <v>0</v>
      </c>
      <c r="Z19" s="55">
        <f t="shared" ref="Z19" si="66">SUM(Z20:Z23)</f>
        <v>0</v>
      </c>
      <c r="AA19" s="56">
        <f>SUM(V19, X19, Z19)</f>
        <v>0</v>
      </c>
    </row>
    <row r="20" spans="1:27" ht="13.5" thickTop="1" x14ac:dyDescent="0.2">
      <c r="A20" s="59">
        <f t="shared" ref="A20:A23" si="67">SUM(D20, E20, G20, I20, K20, M20, O20, Q20, S20, V20, X20, Z20)</f>
        <v>0</v>
      </c>
      <c r="B20" s="47">
        <f t="shared" ref="B20:B23" si="68">SUM(D20, E20, G20, I20, K20, M20)</f>
        <v>0</v>
      </c>
      <c r="C20" s="47">
        <f t="shared" ref="C20:C23" si="69">SUM(O20, Q20, S20, V20, X20, Z20)</f>
        <v>0</v>
      </c>
      <c r="D20" s="47">
        <f>SUM(D$56, D$66, D$124, D$134)</f>
        <v>0</v>
      </c>
      <c r="E20" s="47">
        <f>SUM(E$56, E$66, E$124, E$134)</f>
        <v>0</v>
      </c>
      <c r="F20" s="47">
        <f t="shared" ref="F20:F23" si="70">SUM(D20, E20)</f>
        <v>0</v>
      </c>
      <c r="G20" s="47">
        <f>SUM(G$56, G$66, G$124, G$134)</f>
        <v>0</v>
      </c>
      <c r="H20" s="47">
        <f t="shared" ref="H20:H23" si="71">SUM(D20, E20, G20)</f>
        <v>0</v>
      </c>
      <c r="I20" s="47">
        <f>SUM(I$56, I$66, I$124, I$134)</f>
        <v>0</v>
      </c>
      <c r="J20" s="47">
        <f t="shared" ref="J20:J23" si="72">SUM(D20, E20, G20, I20)</f>
        <v>0</v>
      </c>
      <c r="K20" s="47">
        <f>SUM(K$56, K$66, K$124, K$134)</f>
        <v>0</v>
      </c>
      <c r="L20" s="47">
        <f t="shared" ref="L20:L23" si="73">SUM(D20, E20, G20, I20, K20)</f>
        <v>0</v>
      </c>
      <c r="M20" s="47">
        <f>SUM(M$56, M$66, M$124, M$134)</f>
        <v>0</v>
      </c>
      <c r="N20" s="47">
        <f t="shared" ref="N20:N23" si="74">SUM(I20, K20, M20)</f>
        <v>0</v>
      </c>
      <c r="O20" s="47">
        <f>SUM(O$56, O$66, O$124, O$134)</f>
        <v>0</v>
      </c>
      <c r="P20" s="47">
        <f t="shared" ref="P20:P23" si="75">SUM(D20, E20, G20, I20, K20, M20, O20)</f>
        <v>0</v>
      </c>
      <c r="Q20" s="47">
        <f>SUM(Q$56, Q$66, Q$124, Q$134)</f>
        <v>0</v>
      </c>
      <c r="R20" s="47">
        <f t="shared" ref="R20:R23" si="76">SUM(D20, E20, G20, I20, K20, M20, O20, Q20)</f>
        <v>0</v>
      </c>
      <c r="S20" s="47">
        <f>SUM(S$56, S$66, S$124, S$134)</f>
        <v>0</v>
      </c>
      <c r="T20" s="47">
        <f t="shared" ref="T20:T23" si="77">SUM(O20, Q20, S20)</f>
        <v>0</v>
      </c>
      <c r="U20" s="47">
        <f t="shared" ref="U20:U23" si="78">SUM(D20, E20, G20, I20, K20, M20, O20, Q20, S20)</f>
        <v>0</v>
      </c>
      <c r="V20" s="47">
        <f>SUM(V$56, V$66, V$124, V$134)</f>
        <v>0</v>
      </c>
      <c r="W20" s="47">
        <f t="shared" ref="W20:W23" si="79">SUM(D20, E20, G20, I20, K20, M20, O20, Q20, S20, V20)</f>
        <v>0</v>
      </c>
      <c r="X20" s="47">
        <f>SUM(X$56, X$66, X$124, X$134)</f>
        <v>0</v>
      </c>
      <c r="Y20" s="47">
        <f t="shared" ref="Y20:Y23" si="80">SUM(D20, E20, G20, I20, K20, M20, O20, Q20, S20, V20, X20)</f>
        <v>0</v>
      </c>
      <c r="Z20" s="47">
        <f>SUM(Z$56, Z$66, Z$124, Z$134)</f>
        <v>0</v>
      </c>
      <c r="AA20" s="48">
        <f t="shared" ref="AA20:AA23" si="81">SUM(V20, X20, Z20)</f>
        <v>0</v>
      </c>
    </row>
    <row r="21" spans="1:27" x14ac:dyDescent="0.2">
      <c r="A21" s="60">
        <f t="shared" si="67"/>
        <v>0</v>
      </c>
      <c r="B21" s="50">
        <f t="shared" si="68"/>
        <v>0</v>
      </c>
      <c r="C21" s="50">
        <f t="shared" si="69"/>
        <v>0</v>
      </c>
      <c r="D21" s="47">
        <f>SUM(D$57, D$67, D$125, D$135)</f>
        <v>0</v>
      </c>
      <c r="E21" s="47">
        <f>SUM(E$57, E$67, E$125, E$135)</f>
        <v>0</v>
      </c>
      <c r="F21" s="50">
        <f t="shared" si="70"/>
        <v>0</v>
      </c>
      <c r="G21" s="47">
        <f>SUM(G$57, G$67, G$125, G$135)</f>
        <v>0</v>
      </c>
      <c r="H21" s="50">
        <f t="shared" si="71"/>
        <v>0</v>
      </c>
      <c r="I21" s="47">
        <f>SUM(I$57, I$67, I$125, I$135)</f>
        <v>0</v>
      </c>
      <c r="J21" s="50">
        <f t="shared" si="72"/>
        <v>0</v>
      </c>
      <c r="K21" s="47">
        <f>SUM(K$57, K$67, K$125, K$135)</f>
        <v>0</v>
      </c>
      <c r="L21" s="50">
        <f t="shared" si="73"/>
        <v>0</v>
      </c>
      <c r="M21" s="47">
        <f>SUM(M$57, M$67, M$125, M$135)</f>
        <v>0</v>
      </c>
      <c r="N21" s="50">
        <f t="shared" si="74"/>
        <v>0</v>
      </c>
      <c r="O21" s="47">
        <f>SUM(O$57, O$67, O$125, O$135)</f>
        <v>0</v>
      </c>
      <c r="P21" s="50">
        <f t="shared" si="75"/>
        <v>0</v>
      </c>
      <c r="Q21" s="47">
        <f>SUM(Q$57, Q$67, Q$125, Q$135)</f>
        <v>0</v>
      </c>
      <c r="R21" s="50">
        <f t="shared" si="76"/>
        <v>0</v>
      </c>
      <c r="S21" s="47">
        <f>SUM(S$57, S$67, S$125, S$135)</f>
        <v>0</v>
      </c>
      <c r="T21" s="50">
        <f t="shared" si="77"/>
        <v>0</v>
      </c>
      <c r="U21" s="50">
        <f t="shared" si="78"/>
        <v>0</v>
      </c>
      <c r="V21" s="47">
        <f>SUM(V$57, V$67, V$125, V$135)</f>
        <v>0</v>
      </c>
      <c r="W21" s="50">
        <f t="shared" si="79"/>
        <v>0</v>
      </c>
      <c r="X21" s="47">
        <f>SUM(X$57, X$67, X$125, X$135)</f>
        <v>0</v>
      </c>
      <c r="Y21" s="50">
        <f t="shared" si="80"/>
        <v>0</v>
      </c>
      <c r="Z21" s="47">
        <f>SUM(Z$57, Z$67, Z$125, Z$135)</f>
        <v>0</v>
      </c>
      <c r="AA21" s="61">
        <f t="shared" si="81"/>
        <v>0</v>
      </c>
    </row>
    <row r="22" spans="1:27" x14ac:dyDescent="0.2">
      <c r="A22" s="60">
        <f t="shared" si="67"/>
        <v>0</v>
      </c>
      <c r="B22" s="50">
        <f t="shared" si="68"/>
        <v>0</v>
      </c>
      <c r="C22" s="50">
        <f t="shared" si="69"/>
        <v>0</v>
      </c>
      <c r="D22" s="47">
        <f>SUM(D$58, D$68, D$126, D$136)</f>
        <v>0</v>
      </c>
      <c r="E22" s="47">
        <f>SUM(E$58, E$68, E$126, E$136)</f>
        <v>0</v>
      </c>
      <c r="F22" s="50">
        <f t="shared" si="70"/>
        <v>0</v>
      </c>
      <c r="G22" s="47">
        <f>SUM(G$58, G$68, G$126, G$136)</f>
        <v>0</v>
      </c>
      <c r="H22" s="50">
        <f t="shared" si="71"/>
        <v>0</v>
      </c>
      <c r="I22" s="47">
        <f>SUM(I$58, I$68, I$126, I$136)</f>
        <v>0</v>
      </c>
      <c r="J22" s="50">
        <f t="shared" si="72"/>
        <v>0</v>
      </c>
      <c r="K22" s="47">
        <f>SUM(K$58, K$68, K$126, K$136)</f>
        <v>0</v>
      </c>
      <c r="L22" s="50">
        <f t="shared" si="73"/>
        <v>0</v>
      </c>
      <c r="M22" s="47">
        <f>SUM(M$58, M$68, M$126, M$136)</f>
        <v>0</v>
      </c>
      <c r="N22" s="50">
        <f t="shared" si="74"/>
        <v>0</v>
      </c>
      <c r="O22" s="47">
        <f>SUM(O$58, O$68, O$126, O$136)</f>
        <v>0</v>
      </c>
      <c r="P22" s="50">
        <f t="shared" si="75"/>
        <v>0</v>
      </c>
      <c r="Q22" s="47">
        <f>SUM(Q$58, Q$68, Q$126, Q$136)</f>
        <v>0</v>
      </c>
      <c r="R22" s="50">
        <f t="shared" si="76"/>
        <v>0</v>
      </c>
      <c r="S22" s="47">
        <f>SUM(S$58, S$68, S$126, S$136)</f>
        <v>0</v>
      </c>
      <c r="T22" s="50">
        <f t="shared" si="77"/>
        <v>0</v>
      </c>
      <c r="U22" s="50">
        <f t="shared" si="78"/>
        <v>0</v>
      </c>
      <c r="V22" s="47">
        <f>SUM(V$58, V$68, V$126, V$136)</f>
        <v>0</v>
      </c>
      <c r="W22" s="50">
        <f t="shared" si="79"/>
        <v>0</v>
      </c>
      <c r="X22" s="47">
        <f>SUM(X$58, X$68, X$126, X$136)</f>
        <v>0</v>
      </c>
      <c r="Y22" s="50">
        <f t="shared" si="80"/>
        <v>0</v>
      </c>
      <c r="Z22" s="47">
        <f>SUM(Z$58, Z$68, Z$126, Z$136)</f>
        <v>0</v>
      </c>
      <c r="AA22" s="61">
        <f t="shared" si="81"/>
        <v>0</v>
      </c>
    </row>
    <row r="23" spans="1:27" ht="13.5" thickBot="1" x14ac:dyDescent="0.25">
      <c r="A23" s="62">
        <f t="shared" si="67"/>
        <v>0</v>
      </c>
      <c r="B23" s="52">
        <f t="shared" si="68"/>
        <v>0</v>
      </c>
      <c r="C23" s="52">
        <f t="shared" si="69"/>
        <v>0</v>
      </c>
      <c r="D23" s="47">
        <f>SUM(D$59, D$69, D$127, D$137)</f>
        <v>0</v>
      </c>
      <c r="E23" s="47">
        <f>SUM(E$59, E$69, E$127, E$137)</f>
        <v>0</v>
      </c>
      <c r="F23" s="52">
        <f t="shared" si="70"/>
        <v>0</v>
      </c>
      <c r="G23" s="47">
        <f>SUM(G$59, G$69, G$127, G$137)</f>
        <v>0</v>
      </c>
      <c r="H23" s="52">
        <f t="shared" si="71"/>
        <v>0</v>
      </c>
      <c r="I23" s="47">
        <f>SUM(I$59, I$69, I$127, I$137)</f>
        <v>0</v>
      </c>
      <c r="J23" s="52">
        <f t="shared" si="72"/>
        <v>0</v>
      </c>
      <c r="K23" s="47">
        <f>SUM(K$59, K$69, K$127, K$137)</f>
        <v>0</v>
      </c>
      <c r="L23" s="52">
        <f t="shared" si="73"/>
        <v>0</v>
      </c>
      <c r="M23" s="47">
        <f>SUM(M$59, M$69, M$127, M$137)</f>
        <v>0</v>
      </c>
      <c r="N23" s="52">
        <f t="shared" si="74"/>
        <v>0</v>
      </c>
      <c r="O23" s="47">
        <f>SUM(O$59, O$69, O$127, O$137)</f>
        <v>0</v>
      </c>
      <c r="P23" s="52">
        <f t="shared" si="75"/>
        <v>0</v>
      </c>
      <c r="Q23" s="47">
        <f>SUM(Q$59, Q$69, Q$127, Q$137)</f>
        <v>0</v>
      </c>
      <c r="R23" s="52">
        <f t="shared" si="76"/>
        <v>0</v>
      </c>
      <c r="S23" s="47">
        <f>SUM(S$59, S$69, S$127, S$137)</f>
        <v>0</v>
      </c>
      <c r="T23" s="52">
        <f t="shared" si="77"/>
        <v>0</v>
      </c>
      <c r="U23" s="52">
        <f t="shared" si="78"/>
        <v>0</v>
      </c>
      <c r="V23" s="47">
        <f>SUM(V$59, V$69, V$127, V$137)</f>
        <v>0</v>
      </c>
      <c r="W23" s="52">
        <f t="shared" si="79"/>
        <v>0</v>
      </c>
      <c r="X23" s="47">
        <f>SUM(X$59, X$69, X$127, X$137)</f>
        <v>0</v>
      </c>
      <c r="Y23" s="52">
        <f t="shared" si="80"/>
        <v>0</v>
      </c>
      <c r="Z23" s="47">
        <f>SUM(Z$59, Z$69, Z$127, Z$137)</f>
        <v>0</v>
      </c>
      <c r="AA23" s="53">
        <f t="shared" si="81"/>
        <v>0</v>
      </c>
    </row>
    <row r="24" spans="1:27" ht="13.5" thickBot="1" x14ac:dyDescent="0.25">
      <c r="A24" s="58">
        <f>SUM(D24, E24, G24, I24, K24, M24, O24, Q24, S24, V24, X24, Z24)/12</f>
        <v>0</v>
      </c>
      <c r="B24" s="55">
        <f>SUM(D24, E24, G24, I24, K24, M24)/6</f>
        <v>0</v>
      </c>
      <c r="C24" s="55">
        <f>SUM(O24, Q24, S24, V24, X24, Z24)/6</f>
        <v>0</v>
      </c>
      <c r="D24" s="55">
        <f>SUM(D25:D28)</f>
        <v>0</v>
      </c>
      <c r="E24" s="55">
        <f>SUM(E25:E28)</f>
        <v>0</v>
      </c>
      <c r="F24" s="55">
        <f>SUM(D24, E24)/2</f>
        <v>0</v>
      </c>
      <c r="G24" s="55">
        <f t="shared" ref="G24" si="82">SUM(G25:G28)</f>
        <v>0</v>
      </c>
      <c r="H24" s="55">
        <f>SUM(D24, E24, G24)/3</f>
        <v>0</v>
      </c>
      <c r="I24" s="55">
        <f t="shared" ref="I24" si="83">SUM(I25:I28)</f>
        <v>0</v>
      </c>
      <c r="J24" s="55">
        <f>SUM(D24, E24, G24, I24)/4</f>
        <v>0</v>
      </c>
      <c r="K24" s="55">
        <f>SUM(K25:K28)</f>
        <v>0</v>
      </c>
      <c r="L24" s="55">
        <f>SUM(D24, E24, G24, I24, K24)/5</f>
        <v>0</v>
      </c>
      <c r="M24" s="55">
        <f t="shared" ref="M24" si="84">SUM(M25:M28)</f>
        <v>0</v>
      </c>
      <c r="N24" s="55">
        <f>SUM(I24, K24, M24)/3</f>
        <v>0</v>
      </c>
      <c r="O24" s="55">
        <f t="shared" ref="O24" si="85">SUM(O25:O28)</f>
        <v>0</v>
      </c>
      <c r="P24" s="55">
        <f>SUM(D24, E24, G24, I24, K24, M24, O24)/7</f>
        <v>0</v>
      </c>
      <c r="Q24" s="55">
        <f t="shared" ref="Q24" si="86">SUM(Q25:Q28)</f>
        <v>0</v>
      </c>
      <c r="R24" s="55">
        <f>SUM(D24, E24, G24, I24, K24, M24, O24, Q24)/8</f>
        <v>0</v>
      </c>
      <c r="S24" s="55">
        <f t="shared" ref="S24" si="87">SUM(S25:S28)</f>
        <v>0</v>
      </c>
      <c r="T24" s="55">
        <f>SUM(O24, Q24, S24)/3</f>
        <v>0</v>
      </c>
      <c r="U24" s="55">
        <f>SUM(D24, E24, G24, I24, K24, M24, O24, Q24, S24)/9</f>
        <v>0</v>
      </c>
      <c r="V24" s="55">
        <f t="shared" ref="V24" si="88">SUM(V25:V28)</f>
        <v>0</v>
      </c>
      <c r="W24" s="55">
        <f>SUM(D24, E24, G24, I24, K24, M24, O24, Q24, S24, V24)/10</f>
        <v>0</v>
      </c>
      <c r="X24" s="55">
        <f t="shared" ref="X24" si="89">SUM(X25:X28)</f>
        <v>0</v>
      </c>
      <c r="Y24" s="55">
        <f>SUM(D24, E24, G24, I24, K24, M24, O24, Q24, S24, V24, X24)/11</f>
        <v>0</v>
      </c>
      <c r="Z24" s="55">
        <f t="shared" ref="Z24" si="90">SUM(Z25:Z28)</f>
        <v>0</v>
      </c>
      <c r="AA24" s="56">
        <f>SUM(V24, X24, Z24)/3</f>
        <v>0</v>
      </c>
    </row>
    <row r="25" spans="1:27" ht="13.5" thickTop="1" x14ac:dyDescent="0.2">
      <c r="A25" s="59">
        <f t="shared" ref="A25:A28" si="91">SUM(D25, E25, G25, I25, K25, M25, O25, Q25, S25, V25, X25, Z25)/12</f>
        <v>0</v>
      </c>
      <c r="B25" s="47">
        <f t="shared" ref="B25:B28" si="92">SUM(D25, E25, G25, I25, K25, M25)/6</f>
        <v>0</v>
      </c>
      <c r="C25" s="47">
        <f t="shared" ref="C25:C28" si="93">SUM(O25, Q25, S25, V25, X25, Z25)/6</f>
        <v>0</v>
      </c>
      <c r="D25" s="47">
        <f>SUM(D$41, D$109)</f>
        <v>0</v>
      </c>
      <c r="E25" s="47">
        <f>SUM(E$41, E$109)</f>
        <v>0</v>
      </c>
      <c r="F25" s="47">
        <f t="shared" ref="F25:F28" si="94">SUM(D25, E25)/2</f>
        <v>0</v>
      </c>
      <c r="G25" s="47">
        <f>SUM(G$41, G$109)</f>
        <v>0</v>
      </c>
      <c r="H25" s="47">
        <f t="shared" ref="H25:H28" si="95">SUM(D25, E25, G25)/3</f>
        <v>0</v>
      </c>
      <c r="I25" s="47">
        <f>SUM(I$41, I$109)</f>
        <v>0</v>
      </c>
      <c r="J25" s="47">
        <f t="shared" ref="J25:J28" si="96">SUM(D25, E25, G25, I25)/4</f>
        <v>0</v>
      </c>
      <c r="K25" s="47">
        <f>SUM(K$41, K$109)</f>
        <v>0</v>
      </c>
      <c r="L25" s="47">
        <f t="shared" ref="L25:L28" si="97">SUM(D25, E25, G25, I25, K25)/5</f>
        <v>0</v>
      </c>
      <c r="M25" s="47">
        <f>SUM(M$41, M$109)</f>
        <v>0</v>
      </c>
      <c r="N25" s="47">
        <f t="shared" ref="N25:N28" si="98">SUM(I25, K25, M25)/3</f>
        <v>0</v>
      </c>
      <c r="O25" s="47">
        <f>SUM(O$41, O$109)</f>
        <v>0</v>
      </c>
      <c r="P25" s="47">
        <f t="shared" ref="P25:P28" si="99">SUM(D25, E25, G25, I25, K25, M25, O25)/7</f>
        <v>0</v>
      </c>
      <c r="Q25" s="47">
        <f>SUM(Q$41, Q$109)</f>
        <v>0</v>
      </c>
      <c r="R25" s="47">
        <f t="shared" ref="R25:R28" si="100">SUM(D25, E25, G25, I25, K25, M25, O25, Q25)/8</f>
        <v>0</v>
      </c>
      <c r="S25" s="47">
        <f>SUM(S$41, S$109)</f>
        <v>0</v>
      </c>
      <c r="T25" s="47">
        <f t="shared" ref="T25:T28" si="101">SUM(O25, Q25, S25)/3</f>
        <v>0</v>
      </c>
      <c r="U25" s="47">
        <f t="shared" ref="U25:U28" si="102">SUM(D25, E25, G25, I25, K25, M25, O25, Q25, S25)/9</f>
        <v>0</v>
      </c>
      <c r="V25" s="47">
        <f>SUM(V$41, V$109)</f>
        <v>0</v>
      </c>
      <c r="W25" s="47">
        <f t="shared" ref="W25:W28" si="103">SUM(D25, E25, G25, I25, K25, M25, O25, Q25, S25, V25)/10</f>
        <v>0</v>
      </c>
      <c r="X25" s="47">
        <f>SUM(X$41, X$109)</f>
        <v>0</v>
      </c>
      <c r="Y25" s="47">
        <f t="shared" ref="Y25:Y28" si="104">SUM(D25, E25, G25, I25, K25, M25, O25, Q25, S25, V25, X25)/11</f>
        <v>0</v>
      </c>
      <c r="Z25" s="47">
        <f>SUM(Z$41, Z$109)</f>
        <v>0</v>
      </c>
      <c r="AA25" s="48">
        <f t="shared" ref="AA25:AA28" si="105">SUM(V25, X25, Z25)/3</f>
        <v>0</v>
      </c>
    </row>
    <row r="26" spans="1:27" x14ac:dyDescent="0.2">
      <c r="A26" s="60">
        <f t="shared" si="91"/>
        <v>0</v>
      </c>
      <c r="B26" s="50">
        <f t="shared" si="92"/>
        <v>0</v>
      </c>
      <c r="C26" s="50">
        <f t="shared" si="93"/>
        <v>0</v>
      </c>
      <c r="D26" s="47">
        <f>SUM(D$42, D$110)</f>
        <v>0</v>
      </c>
      <c r="E26" s="47">
        <f>SUM(E$42, E$110)</f>
        <v>0</v>
      </c>
      <c r="F26" s="50">
        <f t="shared" si="94"/>
        <v>0</v>
      </c>
      <c r="G26" s="47">
        <f>SUM(G$42, G$110)</f>
        <v>0</v>
      </c>
      <c r="H26" s="50">
        <f t="shared" si="95"/>
        <v>0</v>
      </c>
      <c r="I26" s="47">
        <f>SUM(I$42, I$110)</f>
        <v>0</v>
      </c>
      <c r="J26" s="50">
        <f t="shared" si="96"/>
        <v>0</v>
      </c>
      <c r="K26" s="47">
        <f>SUM(K$42, K$110)</f>
        <v>0</v>
      </c>
      <c r="L26" s="50">
        <f t="shared" si="97"/>
        <v>0</v>
      </c>
      <c r="M26" s="47">
        <f>SUM(M$42, M$110)</f>
        <v>0</v>
      </c>
      <c r="N26" s="50">
        <f t="shared" si="98"/>
        <v>0</v>
      </c>
      <c r="O26" s="47">
        <f>SUM(O$42, O$110)</f>
        <v>0</v>
      </c>
      <c r="P26" s="50">
        <f t="shared" si="99"/>
        <v>0</v>
      </c>
      <c r="Q26" s="47">
        <f>SUM(Q$42, Q$110)</f>
        <v>0</v>
      </c>
      <c r="R26" s="50">
        <f t="shared" si="100"/>
        <v>0</v>
      </c>
      <c r="S26" s="47">
        <f>SUM(S$42, S$110)</f>
        <v>0</v>
      </c>
      <c r="T26" s="50">
        <f t="shared" si="101"/>
        <v>0</v>
      </c>
      <c r="U26" s="50">
        <f t="shared" si="102"/>
        <v>0</v>
      </c>
      <c r="V26" s="47">
        <f>SUM(V$42, V$110)</f>
        <v>0</v>
      </c>
      <c r="W26" s="50">
        <f t="shared" si="103"/>
        <v>0</v>
      </c>
      <c r="X26" s="47">
        <f>SUM(X$42, X$110)</f>
        <v>0</v>
      </c>
      <c r="Y26" s="50">
        <f t="shared" si="104"/>
        <v>0</v>
      </c>
      <c r="Z26" s="47">
        <f>SUM(Z$42, Z$110)</f>
        <v>0</v>
      </c>
      <c r="AA26" s="61">
        <f t="shared" si="105"/>
        <v>0</v>
      </c>
    </row>
    <row r="27" spans="1:27" x14ac:dyDescent="0.2">
      <c r="A27" s="60">
        <f t="shared" si="91"/>
        <v>0</v>
      </c>
      <c r="B27" s="50">
        <f t="shared" si="92"/>
        <v>0</v>
      </c>
      <c r="C27" s="50">
        <f t="shared" si="93"/>
        <v>0</v>
      </c>
      <c r="D27" s="47">
        <f>SUM(D$43, D$111)</f>
        <v>0</v>
      </c>
      <c r="E27" s="47">
        <f>SUM(E$43, E$111)</f>
        <v>0</v>
      </c>
      <c r="F27" s="50">
        <f t="shared" si="94"/>
        <v>0</v>
      </c>
      <c r="G27" s="47">
        <f>SUM(G$43, G$111)</f>
        <v>0</v>
      </c>
      <c r="H27" s="50">
        <f t="shared" si="95"/>
        <v>0</v>
      </c>
      <c r="I27" s="47">
        <f>SUM(I$43, I$111)</f>
        <v>0</v>
      </c>
      <c r="J27" s="50">
        <f t="shared" si="96"/>
        <v>0</v>
      </c>
      <c r="K27" s="47">
        <f>SUM(K$43, K$111)</f>
        <v>0</v>
      </c>
      <c r="L27" s="50">
        <f t="shared" si="97"/>
        <v>0</v>
      </c>
      <c r="M27" s="47">
        <f>SUM(M$43, M$111)</f>
        <v>0</v>
      </c>
      <c r="N27" s="50">
        <f t="shared" si="98"/>
        <v>0</v>
      </c>
      <c r="O27" s="47">
        <f>SUM(O$43, O$111)</f>
        <v>0</v>
      </c>
      <c r="P27" s="50">
        <f t="shared" si="99"/>
        <v>0</v>
      </c>
      <c r="Q27" s="47">
        <f>SUM(Q$43, Q$111)</f>
        <v>0</v>
      </c>
      <c r="R27" s="50">
        <f t="shared" si="100"/>
        <v>0</v>
      </c>
      <c r="S27" s="47">
        <f>SUM(S$43, S$111)</f>
        <v>0</v>
      </c>
      <c r="T27" s="50">
        <f t="shared" si="101"/>
        <v>0</v>
      </c>
      <c r="U27" s="50">
        <f t="shared" si="102"/>
        <v>0</v>
      </c>
      <c r="V27" s="47">
        <f>SUM(V$43, V$111)</f>
        <v>0</v>
      </c>
      <c r="W27" s="50">
        <f t="shared" si="103"/>
        <v>0</v>
      </c>
      <c r="X27" s="47">
        <f>SUM(X$43, X$111)</f>
        <v>0</v>
      </c>
      <c r="Y27" s="50">
        <f t="shared" si="104"/>
        <v>0</v>
      </c>
      <c r="Z27" s="47">
        <f>SUM(Z$43, Z$111)</f>
        <v>0</v>
      </c>
      <c r="AA27" s="61">
        <f t="shared" si="105"/>
        <v>0</v>
      </c>
    </row>
    <row r="28" spans="1:27" ht="13.5" thickBot="1" x14ac:dyDescent="0.25">
      <c r="A28" s="62">
        <f t="shared" si="91"/>
        <v>0</v>
      </c>
      <c r="B28" s="52">
        <f t="shared" si="92"/>
        <v>0</v>
      </c>
      <c r="C28" s="52">
        <f t="shared" si="93"/>
        <v>0</v>
      </c>
      <c r="D28" s="47">
        <f>SUM(D$44, D$112)</f>
        <v>0</v>
      </c>
      <c r="E28" s="47">
        <f>SUM(E$44, E$112)</f>
        <v>0</v>
      </c>
      <c r="F28" s="52">
        <f t="shared" si="94"/>
        <v>0</v>
      </c>
      <c r="G28" s="47">
        <f>SUM(G$44, G$112)</f>
        <v>0</v>
      </c>
      <c r="H28" s="52">
        <f t="shared" si="95"/>
        <v>0</v>
      </c>
      <c r="I28" s="47">
        <f>SUM(I$44, I$112)</f>
        <v>0</v>
      </c>
      <c r="J28" s="52">
        <f t="shared" si="96"/>
        <v>0</v>
      </c>
      <c r="K28" s="47">
        <f>SUM(K$44, K$112)</f>
        <v>0</v>
      </c>
      <c r="L28" s="52">
        <f t="shared" si="97"/>
        <v>0</v>
      </c>
      <c r="M28" s="47">
        <f>SUM(M$44, M$112)</f>
        <v>0</v>
      </c>
      <c r="N28" s="52">
        <f t="shared" si="98"/>
        <v>0</v>
      </c>
      <c r="O28" s="47">
        <f>SUM(O$44, O$112)</f>
        <v>0</v>
      </c>
      <c r="P28" s="52">
        <f t="shared" si="99"/>
        <v>0</v>
      </c>
      <c r="Q28" s="47">
        <f>SUM(Q$44, Q$112)</f>
        <v>0</v>
      </c>
      <c r="R28" s="52">
        <f t="shared" si="100"/>
        <v>0</v>
      </c>
      <c r="S28" s="47">
        <f>SUM(S$44, S$112)</f>
        <v>0</v>
      </c>
      <c r="T28" s="52">
        <f t="shared" si="101"/>
        <v>0</v>
      </c>
      <c r="U28" s="52">
        <f t="shared" si="102"/>
        <v>0</v>
      </c>
      <c r="V28" s="47">
        <f>SUM(V$44, V$112)</f>
        <v>0</v>
      </c>
      <c r="W28" s="52">
        <f t="shared" si="103"/>
        <v>0</v>
      </c>
      <c r="X28" s="47">
        <f>SUM(X$44, X$112)</f>
        <v>0</v>
      </c>
      <c r="Y28" s="52">
        <f t="shared" si="104"/>
        <v>0</v>
      </c>
      <c r="Z28" s="47">
        <f>SUM(Z$44, Z$112)</f>
        <v>0</v>
      </c>
      <c r="AA28" s="53">
        <f t="shared" si="105"/>
        <v>0</v>
      </c>
    </row>
    <row r="29" spans="1:27" ht="13.5" thickBot="1" x14ac:dyDescent="0.25">
      <c r="A29" s="58">
        <f>SUM(D29, E29, G29, I29, K29, M29, O29, Q29, S29, V29, X29, Z29)</f>
        <v>0</v>
      </c>
      <c r="B29" s="55">
        <f>SUM(D29, E29, G29, I29, K29, M29)</f>
        <v>0</v>
      </c>
      <c r="C29" s="55">
        <f>SUM(O29, Q29, S29, V29, X29, Z29)</f>
        <v>0</v>
      </c>
      <c r="D29" s="55">
        <f>SUM(D30:D33)</f>
        <v>0</v>
      </c>
      <c r="E29" s="55">
        <f t="shared" ref="E29" si="106">SUM(E30:E33)</f>
        <v>0</v>
      </c>
      <c r="F29" s="55">
        <f>SUM(D29, E29)</f>
        <v>0</v>
      </c>
      <c r="G29" s="55">
        <f t="shared" ref="G29" si="107">SUM(G30:G33)</f>
        <v>0</v>
      </c>
      <c r="H29" s="55">
        <f>SUM(D29, E29, G29)</f>
        <v>0</v>
      </c>
      <c r="I29" s="55">
        <f t="shared" ref="I29" si="108">SUM(I30:I33)</f>
        <v>0</v>
      </c>
      <c r="J29" s="55">
        <f>SUM(D29, E29, G29, I29)</f>
        <v>0</v>
      </c>
      <c r="K29" s="55">
        <f t="shared" ref="K29" si="109">SUM(K30:K33)</f>
        <v>0</v>
      </c>
      <c r="L29" s="55">
        <f>SUM(D29, E29, G29, I29, K29)</f>
        <v>0</v>
      </c>
      <c r="M29" s="55">
        <f>SUM(M30:M33)</f>
        <v>0</v>
      </c>
      <c r="N29" s="55">
        <f>SUM(I29, K29, M29)</f>
        <v>0</v>
      </c>
      <c r="O29" s="55">
        <f t="shared" ref="O29" si="110">SUM(O30:O33)</f>
        <v>0</v>
      </c>
      <c r="P29" s="55">
        <f>SUM(D29, E29, G29, I29, K29, M29, O29)</f>
        <v>0</v>
      </c>
      <c r="Q29" s="55">
        <f t="shared" ref="Q29" si="111">SUM(Q30:Q33)</f>
        <v>0</v>
      </c>
      <c r="R29" s="55">
        <f>SUM(D29, E29, G29, I29, K29, M29, O29, Q29)</f>
        <v>0</v>
      </c>
      <c r="S29" s="55">
        <f t="shared" ref="S29" si="112">SUM(S30:S33)</f>
        <v>0</v>
      </c>
      <c r="T29" s="55">
        <f>SUM(O29, Q29, S29)</f>
        <v>0</v>
      </c>
      <c r="U29" s="55">
        <f>SUM(D29, E29, G29, I29, K29, M29, O29, Q29, S29)</f>
        <v>0</v>
      </c>
      <c r="V29" s="55">
        <f t="shared" ref="V29" si="113">SUM(V30:V33)</f>
        <v>0</v>
      </c>
      <c r="W29" s="55">
        <f>SUM(D29, E29, G29, I29, K29, M29, O29, Q29, S29, V29)</f>
        <v>0</v>
      </c>
      <c r="X29" s="55">
        <f t="shared" ref="X29" si="114">SUM(X30:X33)</f>
        <v>0</v>
      </c>
      <c r="Y29" s="55">
        <f>SUM(D29, E29, G29, I29, K29, M29, O29, Q29, S29, V29, X29)</f>
        <v>0</v>
      </c>
      <c r="Z29" s="55">
        <f t="shared" ref="Z29" si="115">SUM(Z30:Z33)</f>
        <v>0</v>
      </c>
      <c r="AA29" s="56">
        <f>SUM(V29, X29, Z29)</f>
        <v>0</v>
      </c>
    </row>
    <row r="30" spans="1:27" ht="13.5" thickTop="1" x14ac:dyDescent="0.2">
      <c r="A30" s="59">
        <f t="shared" ref="A30:A33" si="116">SUM(D30, E30, G30, I30, K30, M30, O30, Q30, S30, V30, X30, Z30)</f>
        <v>0</v>
      </c>
      <c r="B30" s="47">
        <f t="shared" ref="B30:B33" si="117">SUM(D30, E30, G30, I30, K30, M30)</f>
        <v>0</v>
      </c>
      <c r="C30" s="47">
        <f t="shared" ref="C30:C33" si="118">SUM(O30, Q30, S30, V30, X30, Z30)</f>
        <v>0</v>
      </c>
      <c r="D30" s="47">
        <f>SUM(D$46, D$114)</f>
        <v>0</v>
      </c>
      <c r="E30" s="47">
        <f>SUM(E$46, E$114)</f>
        <v>0</v>
      </c>
      <c r="F30" s="47">
        <f t="shared" ref="F30:F33" si="119">SUM(D30, E30)</f>
        <v>0</v>
      </c>
      <c r="G30" s="47">
        <f>SUM(G$46, G$114)</f>
        <v>0</v>
      </c>
      <c r="H30" s="47">
        <f t="shared" ref="H30:H33" si="120">SUM(D30, E30, G30)</f>
        <v>0</v>
      </c>
      <c r="I30" s="47">
        <f>SUM(I$46, I$114)</f>
        <v>0</v>
      </c>
      <c r="J30" s="47">
        <f t="shared" ref="J30:J33" si="121">SUM(D30, E30, G30, I30)</f>
        <v>0</v>
      </c>
      <c r="K30" s="47">
        <f>SUM(K$46, K$114)</f>
        <v>0</v>
      </c>
      <c r="L30" s="47">
        <f t="shared" ref="L30:L33" si="122">SUM(D30, E30, G30, I30, K30)</f>
        <v>0</v>
      </c>
      <c r="M30" s="47">
        <f>SUM(M$46, M$114)</f>
        <v>0</v>
      </c>
      <c r="N30" s="47">
        <f t="shared" ref="N30:N33" si="123">SUM(I30, K30, M30)</f>
        <v>0</v>
      </c>
      <c r="O30" s="47">
        <f>SUM(O$46, O$114)</f>
        <v>0</v>
      </c>
      <c r="P30" s="47">
        <f t="shared" ref="P30:P33" si="124">SUM(D30, E30, G30, I30, K30, M30, O30)</f>
        <v>0</v>
      </c>
      <c r="Q30" s="47">
        <f>SUM(Q$46, Q$114)</f>
        <v>0</v>
      </c>
      <c r="R30" s="47">
        <f t="shared" ref="R30:R33" si="125">SUM(D30, E30, G30, I30, K30, M30, O30, Q30)</f>
        <v>0</v>
      </c>
      <c r="S30" s="47">
        <f>SUM(S$46, S$114)</f>
        <v>0</v>
      </c>
      <c r="T30" s="47">
        <f t="shared" ref="T30:T33" si="126">SUM(O30, Q30, S30)</f>
        <v>0</v>
      </c>
      <c r="U30" s="47">
        <f t="shared" ref="U30:U33" si="127">SUM(D30, E30, G30, I30, K30, M30, O30, Q30, S30)</f>
        <v>0</v>
      </c>
      <c r="V30" s="47">
        <f>SUM(V$46, V$114)</f>
        <v>0</v>
      </c>
      <c r="W30" s="47">
        <f t="shared" ref="W30:W33" si="128">SUM(D30, E30, G30, I30, K30, M30, O30, Q30, S30, V30)</f>
        <v>0</v>
      </c>
      <c r="X30" s="47">
        <f>SUM(X$46, X$114)</f>
        <v>0</v>
      </c>
      <c r="Y30" s="47">
        <f t="shared" ref="Y30:Y33" si="129">SUM(D30, E30, G30, I30, K30, M30, O30, Q30, S30, V30, X30)</f>
        <v>0</v>
      </c>
      <c r="Z30" s="47">
        <f>SUM(Z$46, Z$114)</f>
        <v>0</v>
      </c>
      <c r="AA30" s="48">
        <f t="shared" ref="AA30:AA33" si="130">SUM(V30, X30, Z30)</f>
        <v>0</v>
      </c>
    </row>
    <row r="31" spans="1:27" x14ac:dyDescent="0.2">
      <c r="A31" s="60">
        <f t="shared" si="116"/>
        <v>0</v>
      </c>
      <c r="B31" s="50">
        <f t="shared" si="117"/>
        <v>0</v>
      </c>
      <c r="C31" s="50">
        <f t="shared" si="118"/>
        <v>0</v>
      </c>
      <c r="D31" s="47">
        <f>SUM(D$47, D$115)</f>
        <v>0</v>
      </c>
      <c r="E31" s="47">
        <f>SUM(E$47, E$115)</f>
        <v>0</v>
      </c>
      <c r="F31" s="50">
        <f t="shared" si="119"/>
        <v>0</v>
      </c>
      <c r="G31" s="47">
        <f>SUM(G$47, G$115)</f>
        <v>0</v>
      </c>
      <c r="H31" s="50">
        <f t="shared" si="120"/>
        <v>0</v>
      </c>
      <c r="I31" s="47">
        <f>SUM(I$47, I$115)</f>
        <v>0</v>
      </c>
      <c r="J31" s="50">
        <f t="shared" si="121"/>
        <v>0</v>
      </c>
      <c r="K31" s="47">
        <f>SUM(K$47, K$115)</f>
        <v>0</v>
      </c>
      <c r="L31" s="50">
        <f t="shared" si="122"/>
        <v>0</v>
      </c>
      <c r="M31" s="47">
        <f>SUM(M$47, M$115)</f>
        <v>0</v>
      </c>
      <c r="N31" s="50">
        <f t="shared" si="123"/>
        <v>0</v>
      </c>
      <c r="O31" s="47">
        <f>SUM(O$47, O$115)</f>
        <v>0</v>
      </c>
      <c r="P31" s="50">
        <f t="shared" si="124"/>
        <v>0</v>
      </c>
      <c r="Q31" s="47">
        <f>SUM(Q$47, Q$115)</f>
        <v>0</v>
      </c>
      <c r="R31" s="50">
        <f t="shared" si="125"/>
        <v>0</v>
      </c>
      <c r="S31" s="47">
        <f>SUM(S$47, S$115)</f>
        <v>0</v>
      </c>
      <c r="T31" s="50">
        <f t="shared" si="126"/>
        <v>0</v>
      </c>
      <c r="U31" s="50">
        <f t="shared" si="127"/>
        <v>0</v>
      </c>
      <c r="V31" s="47">
        <f>SUM(V$47, V$115)</f>
        <v>0</v>
      </c>
      <c r="W31" s="50">
        <f t="shared" si="128"/>
        <v>0</v>
      </c>
      <c r="X31" s="47">
        <f>SUM(X$47, X$115)</f>
        <v>0</v>
      </c>
      <c r="Y31" s="50">
        <f t="shared" si="129"/>
        <v>0</v>
      </c>
      <c r="Z31" s="47">
        <f>SUM(Z$47, Z$115)</f>
        <v>0</v>
      </c>
      <c r="AA31" s="61">
        <f t="shared" si="130"/>
        <v>0</v>
      </c>
    </row>
    <row r="32" spans="1:27" x14ac:dyDescent="0.2">
      <c r="A32" s="60">
        <f t="shared" si="116"/>
        <v>0</v>
      </c>
      <c r="B32" s="50">
        <f t="shared" si="117"/>
        <v>0</v>
      </c>
      <c r="C32" s="50">
        <f t="shared" si="118"/>
        <v>0</v>
      </c>
      <c r="D32" s="47">
        <f>SUM(D$48, D$116)</f>
        <v>0</v>
      </c>
      <c r="E32" s="47">
        <f>SUM(E$48, E$116)</f>
        <v>0</v>
      </c>
      <c r="F32" s="50">
        <f t="shared" si="119"/>
        <v>0</v>
      </c>
      <c r="G32" s="47">
        <f>SUM(G$48, G$116)</f>
        <v>0</v>
      </c>
      <c r="H32" s="50">
        <f t="shared" si="120"/>
        <v>0</v>
      </c>
      <c r="I32" s="47">
        <f>SUM(I$48, I$116)</f>
        <v>0</v>
      </c>
      <c r="J32" s="50">
        <f t="shared" si="121"/>
        <v>0</v>
      </c>
      <c r="K32" s="47">
        <f>SUM(K$48, K$116)</f>
        <v>0</v>
      </c>
      <c r="L32" s="50">
        <f t="shared" si="122"/>
        <v>0</v>
      </c>
      <c r="M32" s="47">
        <f>SUM(M$48, M$116)</f>
        <v>0</v>
      </c>
      <c r="N32" s="50">
        <f t="shared" si="123"/>
        <v>0</v>
      </c>
      <c r="O32" s="47">
        <f>SUM(O$48, O$116)</f>
        <v>0</v>
      </c>
      <c r="P32" s="50">
        <f t="shared" si="124"/>
        <v>0</v>
      </c>
      <c r="Q32" s="47">
        <f>SUM(Q$48, Q$116)</f>
        <v>0</v>
      </c>
      <c r="R32" s="50">
        <f t="shared" si="125"/>
        <v>0</v>
      </c>
      <c r="S32" s="47">
        <f>SUM(S$48, S$116)</f>
        <v>0</v>
      </c>
      <c r="T32" s="50">
        <f t="shared" si="126"/>
        <v>0</v>
      </c>
      <c r="U32" s="50">
        <f t="shared" si="127"/>
        <v>0</v>
      </c>
      <c r="V32" s="47">
        <f>SUM(V$48, V$116)</f>
        <v>0</v>
      </c>
      <c r="W32" s="50">
        <f t="shared" si="128"/>
        <v>0</v>
      </c>
      <c r="X32" s="47">
        <f>SUM(X$48, X$116)</f>
        <v>0</v>
      </c>
      <c r="Y32" s="50">
        <f t="shared" si="129"/>
        <v>0</v>
      </c>
      <c r="Z32" s="47">
        <f>SUM(Z$48, Z$116)</f>
        <v>0</v>
      </c>
      <c r="AA32" s="61">
        <f t="shared" si="130"/>
        <v>0</v>
      </c>
    </row>
    <row r="33" spans="1:27" ht="13.5" thickBot="1" x14ac:dyDescent="0.25">
      <c r="A33" s="62">
        <f t="shared" si="116"/>
        <v>0</v>
      </c>
      <c r="B33" s="52">
        <f t="shared" si="117"/>
        <v>0</v>
      </c>
      <c r="C33" s="52">
        <f t="shared" si="118"/>
        <v>0</v>
      </c>
      <c r="D33" s="63">
        <f>SUM(D$49, D$117)</f>
        <v>0</v>
      </c>
      <c r="E33" s="63">
        <f>SUM(E$49, E$117)</f>
        <v>0</v>
      </c>
      <c r="F33" s="52">
        <f t="shared" si="119"/>
        <v>0</v>
      </c>
      <c r="G33" s="63">
        <f>SUM(G$49, G$117)</f>
        <v>0</v>
      </c>
      <c r="H33" s="52">
        <f t="shared" si="120"/>
        <v>0</v>
      </c>
      <c r="I33" s="63">
        <f>SUM(I$49, I$117)</f>
        <v>0</v>
      </c>
      <c r="J33" s="52">
        <f t="shared" si="121"/>
        <v>0</v>
      </c>
      <c r="K33" s="63">
        <f>SUM(K$49, K$117)</f>
        <v>0</v>
      </c>
      <c r="L33" s="52">
        <f t="shared" si="122"/>
        <v>0</v>
      </c>
      <c r="M33" s="63">
        <f>SUM(M$49, M$117)</f>
        <v>0</v>
      </c>
      <c r="N33" s="52">
        <f t="shared" si="123"/>
        <v>0</v>
      </c>
      <c r="O33" s="63">
        <f>SUM(O$49, O$117)</f>
        <v>0</v>
      </c>
      <c r="P33" s="52">
        <f t="shared" si="124"/>
        <v>0</v>
      </c>
      <c r="Q33" s="63">
        <f>SUM(Q$49, Q$117)</f>
        <v>0</v>
      </c>
      <c r="R33" s="52">
        <f t="shared" si="125"/>
        <v>0</v>
      </c>
      <c r="S33" s="63">
        <f>SUM(S$49, S$117)</f>
        <v>0</v>
      </c>
      <c r="T33" s="52">
        <f t="shared" si="126"/>
        <v>0</v>
      </c>
      <c r="U33" s="52">
        <f t="shared" si="127"/>
        <v>0</v>
      </c>
      <c r="V33" s="63">
        <f>SUM(V$49, V$117)</f>
        <v>0</v>
      </c>
      <c r="W33" s="52">
        <f t="shared" si="128"/>
        <v>0</v>
      </c>
      <c r="X33" s="63">
        <f>SUM(X$49, X$117)</f>
        <v>0</v>
      </c>
      <c r="Y33" s="52">
        <f t="shared" si="129"/>
        <v>0</v>
      </c>
      <c r="Z33" s="63">
        <f>SUM(Z$49, Z$117)</f>
        <v>0</v>
      </c>
      <c r="AA33" s="53">
        <f t="shared" si="13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AJ147"/>
  <sheetViews>
    <sheetView topLeftCell="A112" zoomScale="85" zoomScaleNormal="85" workbookViewId="0">
      <selection activeCell="J130" sqref="J130:AJ139"/>
    </sheetView>
  </sheetViews>
  <sheetFormatPr defaultRowHeight="12.75" x14ac:dyDescent="0.2"/>
  <cols>
    <col min="2" max="2" width="15.42578125" customWidth="1"/>
    <col min="3" max="3" width="43.42578125" customWidth="1"/>
    <col min="5" max="5" width="10.7109375" customWidth="1"/>
  </cols>
  <sheetData>
    <row r="1" spans="2:36" ht="15.75" thickBot="1" x14ac:dyDescent="0.25">
      <c r="B1" s="84" t="s">
        <v>80</v>
      </c>
    </row>
    <row r="2" spans="2:36" ht="13.5" thickBot="1" x14ac:dyDescent="0.25">
      <c r="B2" s="337" t="s">
        <v>81</v>
      </c>
      <c r="C2" s="314" t="s">
        <v>78</v>
      </c>
      <c r="D2" s="54" t="s">
        <v>30</v>
      </c>
      <c r="E2" s="340" t="s">
        <v>31</v>
      </c>
      <c r="J2" s="34">
        <f>SUM(M2, N2, P2, R2, T2, V2, X2, Z2, AB2, AE2, AG2, AI2)/12</f>
        <v>0</v>
      </c>
      <c r="K2" s="34">
        <f>SUM(M2, N2, P2, R2, T2, V2)/6</f>
        <v>0</v>
      </c>
      <c r="L2" s="34">
        <f>SUM(X2, Z2, AB2, AE2, AG2, AI2)/6</f>
        <v>0</v>
      </c>
      <c r="M2" s="25">
        <f>SUM(M3:M6)</f>
        <v>0</v>
      </c>
      <c r="N2" s="25">
        <f>SUM(N3:N6)</f>
        <v>0</v>
      </c>
      <c r="O2" s="34">
        <f>SUM(M2, N2)/2</f>
        <v>0</v>
      </c>
      <c r="P2" s="25">
        <f t="shared" ref="P2:AI2" si="0">SUM(P3:P6)</f>
        <v>0</v>
      </c>
      <c r="Q2" s="34">
        <f>SUM(M2, N2, P2)/3</f>
        <v>0</v>
      </c>
      <c r="R2" s="25">
        <f t="shared" si="0"/>
        <v>0</v>
      </c>
      <c r="S2" s="34">
        <f>SUM(M2, N2, P2, R2)/4</f>
        <v>0</v>
      </c>
      <c r="T2" s="25">
        <f>SUM(T3:T6)</f>
        <v>0</v>
      </c>
      <c r="U2" s="34">
        <f>SUM(M2, N2, P2, R2, T2)/5</f>
        <v>0</v>
      </c>
      <c r="V2" s="25">
        <f t="shared" si="0"/>
        <v>0</v>
      </c>
      <c r="W2" s="34">
        <f>SUM(R2, T2, V2)/3</f>
        <v>0</v>
      </c>
      <c r="X2" s="25">
        <f t="shared" si="0"/>
        <v>0</v>
      </c>
      <c r="Y2" s="34">
        <f>SUM(M2, N2, P2, R2, T2, V2, X2)/7</f>
        <v>0</v>
      </c>
      <c r="Z2" s="25">
        <f t="shared" si="0"/>
        <v>0</v>
      </c>
      <c r="AA2" s="34">
        <f>SUM(M2, N2, P2, R2, T2, V2, X2, Z2)/8</f>
        <v>0</v>
      </c>
      <c r="AB2" s="25">
        <f t="shared" si="0"/>
        <v>0</v>
      </c>
      <c r="AC2" s="34">
        <f>SUM(X2, Z2, AB2)/3</f>
        <v>0</v>
      </c>
      <c r="AD2" s="34">
        <f>SUM(M2, N2, P2, R2, T2, V2, X2, Z2, AB2)/9</f>
        <v>0</v>
      </c>
      <c r="AE2" s="25">
        <f t="shared" si="0"/>
        <v>0</v>
      </c>
      <c r="AF2" s="34">
        <f>SUM(M2, N2, P2, R2, T2, V2, X2, Z2, AB2, AE2)/10</f>
        <v>0</v>
      </c>
      <c r="AG2" s="25">
        <f t="shared" si="0"/>
        <v>0</v>
      </c>
      <c r="AH2" s="34">
        <f>SUM(M2, N2, P2, R2, T2, V2, X2, Z2, AB2, AE2, AG2)/11</f>
        <v>0</v>
      </c>
      <c r="AI2" s="25">
        <f t="shared" si="0"/>
        <v>0</v>
      </c>
      <c r="AJ2" s="34">
        <f>SUM(AE2, AG2, AI2)/3</f>
        <v>0</v>
      </c>
    </row>
    <row r="3" spans="2:36" ht="13.5" thickTop="1" x14ac:dyDescent="0.2">
      <c r="B3" s="338"/>
      <c r="C3" s="315"/>
      <c r="D3" s="46" t="s">
        <v>26</v>
      </c>
      <c r="E3" s="341"/>
      <c r="J3" s="35">
        <f t="shared" ref="J3:J6" si="1">SUM(M3, N3, P3, R3, T3, V3, X3, Z3, AB3, AE3, AG3, AI3)/12</f>
        <v>0</v>
      </c>
      <c r="K3" s="35">
        <f t="shared" ref="K3:K6" si="2">SUM(M3, N3, P3, R3, T3, V3)/6</f>
        <v>0</v>
      </c>
      <c r="L3" s="35">
        <f t="shared" ref="L3:L6" si="3">SUM(X3, Z3, AB3, AE3, AG3, AI3)/6</f>
        <v>0</v>
      </c>
      <c r="M3" s="26"/>
      <c r="N3" s="26"/>
      <c r="O3" s="35">
        <f t="shared" ref="O3:O6" si="4">SUM(M3, N3)/2</f>
        <v>0</v>
      </c>
      <c r="P3" s="26"/>
      <c r="Q3" s="35">
        <f t="shared" ref="Q3:Q6" si="5">SUM(M3, N3, P3)/3</f>
        <v>0</v>
      </c>
      <c r="R3" s="26"/>
      <c r="S3" s="35">
        <f t="shared" ref="S3:S6" si="6">SUM(M3, N3, P3, R3)/4</f>
        <v>0</v>
      </c>
      <c r="T3" s="26"/>
      <c r="U3" s="35">
        <f t="shared" ref="U3:U6" si="7">SUM(M3, N3, P3, R3, T3)/5</f>
        <v>0</v>
      </c>
      <c r="V3" s="26"/>
      <c r="W3" s="35">
        <f t="shared" ref="W3:W6" si="8">SUM(R3, T3, V3)/3</f>
        <v>0</v>
      </c>
      <c r="X3" s="26"/>
      <c r="Y3" s="35">
        <f t="shared" ref="Y3:Y6" si="9">SUM(M3, N3, P3, R3, T3, V3, X3)/7</f>
        <v>0</v>
      </c>
      <c r="Z3" s="26"/>
      <c r="AA3" s="35">
        <f t="shared" ref="AA3:AA6" si="10">SUM(M3, N3, P3, R3, T3, V3, X3, Z3)/8</f>
        <v>0</v>
      </c>
      <c r="AB3" s="26"/>
      <c r="AC3" s="35">
        <f t="shared" ref="AC3:AC6" si="11">SUM(X3, Z3, AB3)/3</f>
        <v>0</v>
      </c>
      <c r="AD3" s="35">
        <f t="shared" ref="AD3:AD6" si="12">SUM(M3, N3, P3, R3, T3, V3, X3, Z3, AB3)/9</f>
        <v>0</v>
      </c>
      <c r="AE3" s="26"/>
      <c r="AF3" s="35">
        <f t="shared" ref="AF3:AF6" si="13">SUM(M3, N3, P3, R3, T3, V3, X3, Z3, AB3, AE3)/10</f>
        <v>0</v>
      </c>
      <c r="AG3" s="26"/>
      <c r="AH3" s="35">
        <f t="shared" ref="AH3:AH6" si="14">SUM(M3, N3, P3, R3, T3, V3, X3, Z3, AB3, AE3, AG3)/11</f>
        <v>0</v>
      </c>
      <c r="AI3" s="26"/>
      <c r="AJ3" s="35">
        <f t="shared" ref="AJ3:AJ6" si="15">SUM(AE3, AG3, AI3)/3</f>
        <v>0</v>
      </c>
    </row>
    <row r="4" spans="2:36" x14ac:dyDescent="0.2">
      <c r="B4" s="338"/>
      <c r="C4" s="315"/>
      <c r="D4" s="49" t="s">
        <v>32</v>
      </c>
      <c r="E4" s="341"/>
      <c r="J4" s="35">
        <f t="shared" si="1"/>
        <v>0</v>
      </c>
      <c r="K4" s="35">
        <f t="shared" si="2"/>
        <v>0</v>
      </c>
      <c r="L4" s="35">
        <f t="shared" si="3"/>
        <v>0</v>
      </c>
      <c r="M4" s="26"/>
      <c r="N4" s="26"/>
      <c r="O4" s="35">
        <f t="shared" si="4"/>
        <v>0</v>
      </c>
      <c r="P4" s="26"/>
      <c r="Q4" s="35">
        <f t="shared" si="5"/>
        <v>0</v>
      </c>
      <c r="R4" s="26"/>
      <c r="S4" s="35">
        <f t="shared" si="6"/>
        <v>0</v>
      </c>
      <c r="T4" s="26"/>
      <c r="U4" s="35">
        <f t="shared" si="7"/>
        <v>0</v>
      </c>
      <c r="V4" s="26"/>
      <c r="W4" s="35">
        <f t="shared" si="8"/>
        <v>0</v>
      </c>
      <c r="X4" s="26"/>
      <c r="Y4" s="35">
        <f t="shared" si="9"/>
        <v>0</v>
      </c>
      <c r="Z4" s="26"/>
      <c r="AA4" s="35">
        <f t="shared" si="10"/>
        <v>0</v>
      </c>
      <c r="AB4" s="26"/>
      <c r="AC4" s="35">
        <f t="shared" si="11"/>
        <v>0</v>
      </c>
      <c r="AD4" s="35">
        <f t="shared" si="12"/>
        <v>0</v>
      </c>
      <c r="AE4" s="26"/>
      <c r="AF4" s="35">
        <f t="shared" si="13"/>
        <v>0</v>
      </c>
      <c r="AG4" s="26"/>
      <c r="AH4" s="35">
        <f t="shared" si="14"/>
        <v>0</v>
      </c>
      <c r="AI4" s="26"/>
      <c r="AJ4" s="35">
        <f t="shared" si="15"/>
        <v>0</v>
      </c>
    </row>
    <row r="5" spans="2:36" x14ac:dyDescent="0.2">
      <c r="B5" s="338"/>
      <c r="C5" s="315"/>
      <c r="D5" s="49" t="s">
        <v>33</v>
      </c>
      <c r="E5" s="341"/>
      <c r="J5" s="35">
        <f t="shared" si="1"/>
        <v>0</v>
      </c>
      <c r="K5" s="35">
        <f t="shared" si="2"/>
        <v>0</v>
      </c>
      <c r="L5" s="35">
        <f t="shared" si="3"/>
        <v>0</v>
      </c>
      <c r="M5" s="26"/>
      <c r="N5" s="26"/>
      <c r="O5" s="35">
        <f t="shared" si="4"/>
        <v>0</v>
      </c>
      <c r="P5" s="26"/>
      <c r="Q5" s="35">
        <f t="shared" si="5"/>
        <v>0</v>
      </c>
      <c r="R5" s="26"/>
      <c r="S5" s="35">
        <f t="shared" si="6"/>
        <v>0</v>
      </c>
      <c r="T5" s="26"/>
      <c r="U5" s="35">
        <f t="shared" si="7"/>
        <v>0</v>
      </c>
      <c r="V5" s="26"/>
      <c r="W5" s="35">
        <f t="shared" si="8"/>
        <v>0</v>
      </c>
      <c r="X5" s="26"/>
      <c r="Y5" s="35">
        <f t="shared" si="9"/>
        <v>0</v>
      </c>
      <c r="Z5" s="26"/>
      <c r="AA5" s="35">
        <f t="shared" si="10"/>
        <v>0</v>
      </c>
      <c r="AB5" s="26"/>
      <c r="AC5" s="35">
        <f t="shared" si="11"/>
        <v>0</v>
      </c>
      <c r="AD5" s="35">
        <f t="shared" si="12"/>
        <v>0</v>
      </c>
      <c r="AE5" s="26"/>
      <c r="AF5" s="35">
        <f t="shared" si="13"/>
        <v>0</v>
      </c>
      <c r="AG5" s="26"/>
      <c r="AH5" s="35">
        <f t="shared" si="14"/>
        <v>0</v>
      </c>
      <c r="AI5" s="26"/>
      <c r="AJ5" s="35">
        <f t="shared" si="15"/>
        <v>0</v>
      </c>
    </row>
    <row r="6" spans="2:36" ht="13.5" thickBot="1" x14ac:dyDescent="0.25">
      <c r="B6" s="338"/>
      <c r="C6" s="316"/>
      <c r="D6" s="51" t="s">
        <v>27</v>
      </c>
      <c r="E6" s="342"/>
      <c r="J6" s="35">
        <f t="shared" si="1"/>
        <v>0</v>
      </c>
      <c r="K6" s="35">
        <f t="shared" si="2"/>
        <v>0</v>
      </c>
      <c r="L6" s="35">
        <f t="shared" si="3"/>
        <v>0</v>
      </c>
      <c r="M6" s="26"/>
      <c r="N6" s="26"/>
      <c r="O6" s="35">
        <f t="shared" si="4"/>
        <v>0</v>
      </c>
      <c r="P6" s="26"/>
      <c r="Q6" s="35">
        <f t="shared" si="5"/>
        <v>0</v>
      </c>
      <c r="R6" s="26"/>
      <c r="S6" s="35">
        <f t="shared" si="6"/>
        <v>0</v>
      </c>
      <c r="T6" s="26"/>
      <c r="U6" s="35">
        <f t="shared" si="7"/>
        <v>0</v>
      </c>
      <c r="V6" s="26"/>
      <c r="W6" s="35">
        <f t="shared" si="8"/>
        <v>0</v>
      </c>
      <c r="X6" s="26"/>
      <c r="Y6" s="35">
        <f t="shared" si="9"/>
        <v>0</v>
      </c>
      <c r="Z6" s="26"/>
      <c r="AA6" s="35">
        <f t="shared" si="10"/>
        <v>0</v>
      </c>
      <c r="AB6" s="26"/>
      <c r="AC6" s="35">
        <f t="shared" si="11"/>
        <v>0</v>
      </c>
      <c r="AD6" s="35">
        <f t="shared" si="12"/>
        <v>0</v>
      </c>
      <c r="AE6" s="26"/>
      <c r="AF6" s="35">
        <f t="shared" si="13"/>
        <v>0</v>
      </c>
      <c r="AG6" s="26"/>
      <c r="AH6" s="35">
        <f t="shared" si="14"/>
        <v>0</v>
      </c>
      <c r="AI6" s="26"/>
      <c r="AJ6" s="35">
        <f t="shared" si="15"/>
        <v>0</v>
      </c>
    </row>
    <row r="7" spans="2:36" ht="13.5" thickBot="1" x14ac:dyDescent="0.25">
      <c r="B7" s="338"/>
      <c r="C7" s="314" t="s">
        <v>79</v>
      </c>
      <c r="D7" s="54" t="s">
        <v>30</v>
      </c>
      <c r="E7" s="340" t="s">
        <v>35</v>
      </c>
      <c r="J7" s="34">
        <f>SUM(M7, N7, P7, R7, T7, V7, X7, Z7, AB7, AE7, AG7, AI7)</f>
        <v>0</v>
      </c>
      <c r="K7" s="34">
        <f>SUM(M7, N7, P7, R7, T7, V7)</f>
        <v>0</v>
      </c>
      <c r="L7" s="34">
        <f>SUM(X7, Z7, AB7, AE7, AG7, AI7)</f>
        <v>0</v>
      </c>
      <c r="M7" s="25">
        <f>SUM(M8:M11)</f>
        <v>0</v>
      </c>
      <c r="N7" s="25">
        <f t="shared" ref="N7:AI7" si="16">SUM(N8:N11)</f>
        <v>0</v>
      </c>
      <c r="O7" s="34">
        <f>SUM(M7, N7)</f>
        <v>0</v>
      </c>
      <c r="P7" s="25">
        <f t="shared" si="16"/>
        <v>0</v>
      </c>
      <c r="Q7" s="34">
        <f>SUM(M7, N7, P7)</f>
        <v>0</v>
      </c>
      <c r="R7" s="25">
        <f t="shared" si="16"/>
        <v>0</v>
      </c>
      <c r="S7" s="34">
        <f>SUM(M7, N7, P7, R7)</f>
        <v>0</v>
      </c>
      <c r="T7" s="25">
        <f t="shared" si="16"/>
        <v>0</v>
      </c>
      <c r="U7" s="34">
        <f>SUM(M7, N7, P7, R7, T7)</f>
        <v>0</v>
      </c>
      <c r="V7" s="25">
        <f>SUM(V8:V11)</f>
        <v>0</v>
      </c>
      <c r="W7" s="34">
        <f>SUM(R7, T7, V7)</f>
        <v>0</v>
      </c>
      <c r="X7" s="25">
        <f t="shared" si="16"/>
        <v>0</v>
      </c>
      <c r="Y7" s="34">
        <f>SUM(M7, N7, P7, R7, T7, V7, X7)</f>
        <v>0</v>
      </c>
      <c r="Z7" s="25">
        <f t="shared" si="16"/>
        <v>0</v>
      </c>
      <c r="AA7" s="34">
        <f>SUM(M7, N7, P7, R7, T7, V7, X7, Z7)</f>
        <v>0</v>
      </c>
      <c r="AB7" s="25">
        <f t="shared" si="16"/>
        <v>0</v>
      </c>
      <c r="AC7" s="34">
        <f>SUM(X7, Z7, AB7)</f>
        <v>0</v>
      </c>
      <c r="AD7" s="34">
        <f>SUM(M7, N7, P7, R7, T7, V7, X7, Z7, AB7)</f>
        <v>0</v>
      </c>
      <c r="AE7" s="25">
        <f t="shared" si="16"/>
        <v>0</v>
      </c>
      <c r="AF7" s="34">
        <f>SUM(M7, N7, P7, R7, T7, V7, X7, Z7, AB7, AE7)</f>
        <v>0</v>
      </c>
      <c r="AG7" s="25">
        <f t="shared" si="16"/>
        <v>0</v>
      </c>
      <c r="AH7" s="34">
        <f>SUM(M7, N7, P7, R7, T7, V7, X7, Z7, AB7, AE7, AG7)</f>
        <v>0</v>
      </c>
      <c r="AI7" s="25">
        <f t="shared" si="16"/>
        <v>0</v>
      </c>
      <c r="AJ7" s="34">
        <f>SUM(AE7, AG7, AI7)</f>
        <v>0</v>
      </c>
    </row>
    <row r="8" spans="2:36" ht="13.5" thickTop="1" x14ac:dyDescent="0.2">
      <c r="B8" s="338"/>
      <c r="C8" s="315"/>
      <c r="D8" s="46" t="s">
        <v>26</v>
      </c>
      <c r="E8" s="341"/>
      <c r="J8" s="35">
        <f t="shared" ref="J8:J11" si="17">SUM(M8, N8, P8, R8, T8, V8, X8, Z8, AB8, AE8, AG8, AI8)</f>
        <v>0</v>
      </c>
      <c r="K8" s="35">
        <f t="shared" ref="K8:K11" si="18">SUM(M8, N8, P8, R8, T8, V8)</f>
        <v>0</v>
      </c>
      <c r="L8" s="35">
        <f t="shared" ref="L8:L11" si="19">SUM(X8, Z8, AB8, AE8, AG8, AI8)</f>
        <v>0</v>
      </c>
      <c r="M8" s="26"/>
      <c r="N8" s="26"/>
      <c r="O8" s="35">
        <f t="shared" ref="O8:O11" si="20">SUM(M8, N8)</f>
        <v>0</v>
      </c>
      <c r="P8" s="26"/>
      <c r="Q8" s="35">
        <f t="shared" ref="Q8:Q11" si="21">SUM(M8, N8, P8)</f>
        <v>0</v>
      </c>
      <c r="R8" s="26"/>
      <c r="S8" s="35">
        <f t="shared" ref="S8:S11" si="22">SUM(M8, N8, P8, R8)</f>
        <v>0</v>
      </c>
      <c r="T8" s="26"/>
      <c r="U8" s="35">
        <f t="shared" ref="U8:U11" si="23">SUM(M8, N8, P8, R8, T8)</f>
        <v>0</v>
      </c>
      <c r="V8" s="26"/>
      <c r="W8" s="35">
        <f t="shared" ref="W8:W11" si="24">SUM(R8, T8, V8)</f>
        <v>0</v>
      </c>
      <c r="X8" s="26"/>
      <c r="Y8" s="35">
        <f t="shared" ref="Y8:Y11" si="25">SUM(M8, N8, P8, R8, T8, V8, X8)</f>
        <v>0</v>
      </c>
      <c r="Z8" s="26"/>
      <c r="AA8" s="35">
        <f t="shared" ref="AA8:AA11" si="26">SUM(M8, N8, P8, R8, T8, V8, X8, Z8)</f>
        <v>0</v>
      </c>
      <c r="AB8" s="26"/>
      <c r="AC8" s="35">
        <f t="shared" ref="AC8:AC11" si="27">SUM(X8, Z8, AB8)</f>
        <v>0</v>
      </c>
      <c r="AD8" s="35">
        <f t="shared" ref="AD8:AD11" si="28">SUM(M8, N8, P8, R8, T8, V8, X8, Z8, AB8)</f>
        <v>0</v>
      </c>
      <c r="AE8" s="26"/>
      <c r="AF8" s="35">
        <f t="shared" ref="AF8:AF11" si="29">SUM(M8, N8, P8, R8, T8, V8, X8, Z8, AB8, AE8)</f>
        <v>0</v>
      </c>
      <c r="AG8" s="26"/>
      <c r="AH8" s="35">
        <f t="shared" ref="AH8:AH11" si="30">SUM(M8, N8, P8, R8, T8, V8, X8, Z8, AB8, AE8, AG8)</f>
        <v>0</v>
      </c>
      <c r="AI8" s="26"/>
      <c r="AJ8" s="35">
        <f t="shared" ref="AJ8:AJ11" si="31">SUM(AE8, AG8, AI8)</f>
        <v>0</v>
      </c>
    </row>
    <row r="9" spans="2:36" x14ac:dyDescent="0.2">
      <c r="B9" s="338"/>
      <c r="C9" s="315"/>
      <c r="D9" s="49" t="s">
        <v>32</v>
      </c>
      <c r="E9" s="341"/>
      <c r="J9" s="35">
        <f t="shared" si="17"/>
        <v>0</v>
      </c>
      <c r="K9" s="35">
        <f t="shared" si="18"/>
        <v>0</v>
      </c>
      <c r="L9" s="35">
        <f t="shared" si="19"/>
        <v>0</v>
      </c>
      <c r="M9" s="26"/>
      <c r="N9" s="26"/>
      <c r="O9" s="35">
        <f t="shared" si="20"/>
        <v>0</v>
      </c>
      <c r="P9" s="26"/>
      <c r="Q9" s="35">
        <f t="shared" si="21"/>
        <v>0</v>
      </c>
      <c r="R9" s="26"/>
      <c r="S9" s="35">
        <f t="shared" si="22"/>
        <v>0</v>
      </c>
      <c r="T9" s="26"/>
      <c r="U9" s="35">
        <f t="shared" si="23"/>
        <v>0</v>
      </c>
      <c r="V9" s="26"/>
      <c r="W9" s="35">
        <f t="shared" si="24"/>
        <v>0</v>
      </c>
      <c r="X9" s="26"/>
      <c r="Y9" s="35">
        <f t="shared" si="25"/>
        <v>0</v>
      </c>
      <c r="Z9" s="26"/>
      <c r="AA9" s="35">
        <f t="shared" si="26"/>
        <v>0</v>
      </c>
      <c r="AB9" s="26"/>
      <c r="AC9" s="35">
        <f t="shared" si="27"/>
        <v>0</v>
      </c>
      <c r="AD9" s="35">
        <f t="shared" si="28"/>
        <v>0</v>
      </c>
      <c r="AE9" s="26"/>
      <c r="AF9" s="35">
        <f t="shared" si="29"/>
        <v>0</v>
      </c>
      <c r="AG9" s="26"/>
      <c r="AH9" s="35">
        <f t="shared" si="30"/>
        <v>0</v>
      </c>
      <c r="AI9" s="26"/>
      <c r="AJ9" s="35">
        <f t="shared" si="31"/>
        <v>0</v>
      </c>
    </row>
    <row r="10" spans="2:36" x14ac:dyDescent="0.2">
      <c r="B10" s="338"/>
      <c r="C10" s="315"/>
      <c r="D10" s="49" t="s">
        <v>33</v>
      </c>
      <c r="E10" s="341"/>
      <c r="J10" s="35">
        <f t="shared" si="17"/>
        <v>0</v>
      </c>
      <c r="K10" s="35">
        <f t="shared" si="18"/>
        <v>0</v>
      </c>
      <c r="L10" s="35">
        <f t="shared" si="19"/>
        <v>0</v>
      </c>
      <c r="M10" s="26"/>
      <c r="N10" s="26"/>
      <c r="O10" s="35">
        <f t="shared" si="20"/>
        <v>0</v>
      </c>
      <c r="P10" s="26"/>
      <c r="Q10" s="35">
        <f t="shared" si="21"/>
        <v>0</v>
      </c>
      <c r="R10" s="26"/>
      <c r="S10" s="35">
        <f t="shared" si="22"/>
        <v>0</v>
      </c>
      <c r="T10" s="26"/>
      <c r="U10" s="35">
        <f t="shared" si="23"/>
        <v>0</v>
      </c>
      <c r="V10" s="26"/>
      <c r="W10" s="35">
        <f t="shared" si="24"/>
        <v>0</v>
      </c>
      <c r="X10" s="26"/>
      <c r="Y10" s="35">
        <f t="shared" si="25"/>
        <v>0</v>
      </c>
      <c r="Z10" s="26"/>
      <c r="AA10" s="35">
        <f t="shared" si="26"/>
        <v>0</v>
      </c>
      <c r="AB10" s="26"/>
      <c r="AC10" s="35">
        <f t="shared" si="27"/>
        <v>0</v>
      </c>
      <c r="AD10" s="35">
        <f t="shared" si="28"/>
        <v>0</v>
      </c>
      <c r="AE10" s="26"/>
      <c r="AF10" s="35">
        <f t="shared" si="29"/>
        <v>0</v>
      </c>
      <c r="AG10" s="26"/>
      <c r="AH10" s="35">
        <f t="shared" si="30"/>
        <v>0</v>
      </c>
      <c r="AI10" s="26"/>
      <c r="AJ10" s="35">
        <f t="shared" si="31"/>
        <v>0</v>
      </c>
    </row>
    <row r="11" spans="2:36" ht="13.5" thickBot="1" x14ac:dyDescent="0.25">
      <c r="B11" s="339"/>
      <c r="C11" s="316"/>
      <c r="D11" s="51" t="s">
        <v>27</v>
      </c>
      <c r="E11" s="342"/>
      <c r="J11" s="35">
        <f t="shared" si="17"/>
        <v>0</v>
      </c>
      <c r="K11" s="35">
        <f t="shared" si="18"/>
        <v>0</v>
      </c>
      <c r="L11" s="35">
        <f t="shared" si="19"/>
        <v>0</v>
      </c>
      <c r="M11" s="26"/>
      <c r="N11" s="26"/>
      <c r="O11" s="35">
        <f t="shared" si="20"/>
        <v>0</v>
      </c>
      <c r="P11" s="26"/>
      <c r="Q11" s="35">
        <f t="shared" si="21"/>
        <v>0</v>
      </c>
      <c r="R11" s="26"/>
      <c r="S11" s="35">
        <f t="shared" si="22"/>
        <v>0</v>
      </c>
      <c r="T11" s="26"/>
      <c r="U11" s="35">
        <f t="shared" si="23"/>
        <v>0</v>
      </c>
      <c r="V11" s="26"/>
      <c r="W11" s="35">
        <f t="shared" si="24"/>
        <v>0</v>
      </c>
      <c r="X11" s="26"/>
      <c r="Y11" s="35">
        <f t="shared" si="25"/>
        <v>0</v>
      </c>
      <c r="Z11" s="26"/>
      <c r="AA11" s="35">
        <f t="shared" si="26"/>
        <v>0</v>
      </c>
      <c r="AB11" s="26"/>
      <c r="AC11" s="35">
        <f t="shared" si="27"/>
        <v>0</v>
      </c>
      <c r="AD11" s="35">
        <f t="shared" si="28"/>
        <v>0</v>
      </c>
      <c r="AE11" s="26"/>
      <c r="AF11" s="35">
        <f t="shared" si="29"/>
        <v>0</v>
      </c>
      <c r="AG11" s="26"/>
      <c r="AH11" s="35">
        <f t="shared" si="30"/>
        <v>0</v>
      </c>
      <c r="AI11" s="26"/>
      <c r="AJ11" s="35">
        <f t="shared" si="31"/>
        <v>0</v>
      </c>
    </row>
    <row r="14" spans="2:36" ht="15.75" thickBot="1" x14ac:dyDescent="0.25">
      <c r="B14" s="91" t="s">
        <v>86</v>
      </c>
    </row>
    <row r="15" spans="2:36" ht="13.5" thickBot="1" x14ac:dyDescent="0.25">
      <c r="B15" s="331" t="s">
        <v>83</v>
      </c>
      <c r="C15" s="334" t="s">
        <v>82</v>
      </c>
      <c r="D15" s="85" t="s">
        <v>30</v>
      </c>
      <c r="E15" s="308" t="s">
        <v>31</v>
      </c>
      <c r="J15" s="115">
        <f>SUM(M15, N15, P15, R15, T15, V15, X15, Z15, AB15, AE15, AG15, AI15)/12</f>
        <v>0</v>
      </c>
      <c r="K15" s="116">
        <f>SUM(M15, N15, P15, R15, T15, V15)/6</f>
        <v>0</v>
      </c>
      <c r="L15" s="116">
        <f>SUM(X15, Z15, AB15, AE15, AG15, AI15)/6</f>
        <v>0</v>
      </c>
      <c r="M15" s="116">
        <f>SUM(M16:M19)</f>
        <v>0</v>
      </c>
      <c r="N15" s="116">
        <f>SUM(N16:N19)</f>
        <v>0</v>
      </c>
      <c r="O15" s="116">
        <f>SUM(M15, N15)/2</f>
        <v>0</v>
      </c>
      <c r="P15" s="116">
        <f t="shared" ref="P15:AI15" si="32">SUM(P16:P19)</f>
        <v>0</v>
      </c>
      <c r="Q15" s="116">
        <f>SUM(M15, N15, P15)/3</f>
        <v>0</v>
      </c>
      <c r="R15" s="117">
        <f t="shared" si="32"/>
        <v>0</v>
      </c>
      <c r="S15" s="115">
        <f>SUM(M15, N15, P15, R15)/4</f>
        <v>0</v>
      </c>
      <c r="T15" s="116">
        <f>SUM(T16:T19)</f>
        <v>0</v>
      </c>
      <c r="U15" s="116">
        <f>SUM(M15, N15, P15, R15, T15)/5</f>
        <v>0</v>
      </c>
      <c r="V15" s="116">
        <f t="shared" si="32"/>
        <v>0</v>
      </c>
      <c r="W15" s="116">
        <f>SUM(R15, T15, V15)/3</f>
        <v>0</v>
      </c>
      <c r="X15" s="116">
        <f t="shared" si="32"/>
        <v>0</v>
      </c>
      <c r="Y15" s="116">
        <f>SUM(M15, N15, P15, R15, T15, V15, X15)/7</f>
        <v>0</v>
      </c>
      <c r="Z15" s="116">
        <f t="shared" si="32"/>
        <v>0</v>
      </c>
      <c r="AA15" s="116">
        <f>SUM(M15, N15, P15, R15, T15, V15, X15, Z15)/8</f>
        <v>0</v>
      </c>
      <c r="AB15" s="116">
        <f t="shared" si="32"/>
        <v>0</v>
      </c>
      <c r="AC15" s="116">
        <f>SUM(X15, Z15, AB15)/3</f>
        <v>0</v>
      </c>
      <c r="AD15" s="116">
        <f>SUM(M15, N15, P15, R15, T15, V15, X15, Z15, AB15)/9</f>
        <v>0</v>
      </c>
      <c r="AE15" s="116">
        <f t="shared" si="32"/>
        <v>0</v>
      </c>
      <c r="AF15" s="116">
        <f>SUM(M15, N15, P15, R15, T15, V15, X15, Z15, AB15, AE15)/10</f>
        <v>0</v>
      </c>
      <c r="AG15" s="116">
        <f t="shared" si="32"/>
        <v>0</v>
      </c>
      <c r="AH15" s="116">
        <f>SUM(M15, N15, P15, R15, T15, V15, X15, Z15, AB15, AE15, AG15)/11</f>
        <v>0</v>
      </c>
      <c r="AI15" s="116">
        <f t="shared" si="32"/>
        <v>0</v>
      </c>
      <c r="AJ15" s="118">
        <f>SUM(AE15, AG15, AI15)/3</f>
        <v>0</v>
      </c>
    </row>
    <row r="16" spans="2:36" ht="14.25" thickTop="1" thickBot="1" x14ac:dyDescent="0.25">
      <c r="B16" s="332"/>
      <c r="C16" s="335"/>
      <c r="D16" s="86" t="s">
        <v>26</v>
      </c>
      <c r="E16" s="309"/>
      <c r="J16" s="115">
        <f t="shared" ref="J16:J19" si="33">SUM(M16, N16, P16, R16, T16, V16, X16, Z16, AB16, AE16, AG16, AI16)/12</f>
        <v>0</v>
      </c>
      <c r="K16" s="116">
        <f t="shared" ref="K16:K19" si="34">SUM(M16, N16, P16, R16, T16, V16)/6</f>
        <v>0</v>
      </c>
      <c r="L16" s="116">
        <f t="shared" ref="L16:L19" si="35">SUM(X16, Z16, AB16, AE16, AG16, AI16)/6</f>
        <v>0</v>
      </c>
      <c r="M16" s="119">
        <f>SUM(M27, M37)</f>
        <v>0</v>
      </c>
      <c r="N16" s="119">
        <f>SUM(N27, N37)</f>
        <v>0</v>
      </c>
      <c r="O16" s="116">
        <f t="shared" ref="O16:O19" si="36">SUM(M16, N16)/2</f>
        <v>0</v>
      </c>
      <c r="P16" s="119">
        <f>SUM(P27, P37)</f>
        <v>0</v>
      </c>
      <c r="Q16" s="116">
        <f t="shared" ref="Q16:Q19" si="37">SUM(M16, N16, P16)/3</f>
        <v>0</v>
      </c>
      <c r="R16" s="119">
        <f>SUM(R27, R37)</f>
        <v>0</v>
      </c>
      <c r="S16" s="115">
        <f t="shared" ref="S16:S19" si="38">SUM(M16, N16, P16, R16)/4</f>
        <v>0</v>
      </c>
      <c r="T16" s="119">
        <f>SUM(T27, T37)</f>
        <v>0</v>
      </c>
      <c r="U16" s="116">
        <f t="shared" ref="U16:U19" si="39">SUM(M16, N16, P16, R16, T16)/5</f>
        <v>0</v>
      </c>
      <c r="V16" s="119">
        <f>SUM(V27, V37)</f>
        <v>0</v>
      </c>
      <c r="W16" s="116">
        <f t="shared" ref="W16:W19" si="40">SUM(R16, T16, V16)/3</f>
        <v>0</v>
      </c>
      <c r="X16" s="119">
        <f>SUM(X27, X37)</f>
        <v>0</v>
      </c>
      <c r="Y16" s="116">
        <f t="shared" ref="Y16:Y19" si="41">SUM(M16, N16, P16, R16, T16, V16, X16)/7</f>
        <v>0</v>
      </c>
      <c r="Z16" s="119">
        <f>SUM(Z27, Z37)</f>
        <v>0</v>
      </c>
      <c r="AA16" s="116">
        <f t="shared" ref="AA16:AA19" si="42">SUM(M16, N16, P16, R16, T16, V16, X16, Z16)/8</f>
        <v>0</v>
      </c>
      <c r="AB16" s="119">
        <f>SUM(AB27, AB37)</f>
        <v>0</v>
      </c>
      <c r="AC16" s="116">
        <f t="shared" ref="AC16:AC19" si="43">SUM(X16, Z16, AB16)/3</f>
        <v>0</v>
      </c>
      <c r="AD16" s="116">
        <f t="shared" ref="AD16:AD19" si="44">SUM(M16, N16, P16, R16, T16, V16, X16, Z16, AB16)/9</f>
        <v>0</v>
      </c>
      <c r="AE16" s="119">
        <f>SUM(AE27, AE37)</f>
        <v>0</v>
      </c>
      <c r="AF16" s="116">
        <f t="shared" ref="AF16:AF19" si="45">SUM(M16, N16, P16, R16, T16, V16, X16, Z16, AB16, AE16)/10</f>
        <v>0</v>
      </c>
      <c r="AG16" s="119">
        <f>SUM(AG27, AG37)</f>
        <v>0</v>
      </c>
      <c r="AH16" s="116">
        <f t="shared" ref="AH16:AH19" si="46">SUM(M16, N16, P16, R16, T16, V16, X16, Z16, AB16, AE16, AG16)/11</f>
        <v>0</v>
      </c>
      <c r="AI16" s="119">
        <f>SUM(AI27, AI37)</f>
        <v>0</v>
      </c>
      <c r="AJ16" s="118">
        <f t="shared" ref="AJ16:AJ19" si="47">SUM(AE16, AG16, AI16)/3</f>
        <v>0</v>
      </c>
    </row>
    <row r="17" spans="2:36" ht="14.25" thickTop="1" thickBot="1" x14ac:dyDescent="0.25">
      <c r="B17" s="332"/>
      <c r="C17" s="335"/>
      <c r="D17" s="87" t="s">
        <v>32</v>
      </c>
      <c r="E17" s="309"/>
      <c r="J17" s="115">
        <f t="shared" si="33"/>
        <v>0</v>
      </c>
      <c r="K17" s="116">
        <f t="shared" si="34"/>
        <v>0</v>
      </c>
      <c r="L17" s="116">
        <f t="shared" si="35"/>
        <v>0</v>
      </c>
      <c r="M17" s="119">
        <f t="shared" ref="M17:N19" si="48">SUM(M28, M38)</f>
        <v>0</v>
      </c>
      <c r="N17" s="119">
        <f t="shared" si="48"/>
        <v>0</v>
      </c>
      <c r="O17" s="116">
        <f t="shared" si="36"/>
        <v>0</v>
      </c>
      <c r="P17" s="119">
        <f t="shared" ref="P17" si="49">SUM(P28, P38)</f>
        <v>0</v>
      </c>
      <c r="Q17" s="116">
        <f t="shared" si="37"/>
        <v>0</v>
      </c>
      <c r="R17" s="119">
        <f t="shared" ref="R17" si="50">SUM(R28, R38)</f>
        <v>0</v>
      </c>
      <c r="S17" s="115">
        <f t="shared" si="38"/>
        <v>0</v>
      </c>
      <c r="T17" s="119">
        <f t="shared" ref="T17" si="51">SUM(T28, T38)</f>
        <v>0</v>
      </c>
      <c r="U17" s="116">
        <f t="shared" si="39"/>
        <v>0</v>
      </c>
      <c r="V17" s="119">
        <f t="shared" ref="V17" si="52">SUM(V28, V38)</f>
        <v>0</v>
      </c>
      <c r="W17" s="116">
        <f t="shared" si="40"/>
        <v>0</v>
      </c>
      <c r="X17" s="119">
        <f t="shared" ref="X17" si="53">SUM(X28, X38)</f>
        <v>0</v>
      </c>
      <c r="Y17" s="116">
        <f t="shared" si="41"/>
        <v>0</v>
      </c>
      <c r="Z17" s="119">
        <f t="shared" ref="Z17" si="54">SUM(Z28, Z38)</f>
        <v>0</v>
      </c>
      <c r="AA17" s="116">
        <f t="shared" si="42"/>
        <v>0</v>
      </c>
      <c r="AB17" s="119">
        <f t="shared" ref="AB17" si="55">SUM(AB28, AB38)</f>
        <v>0</v>
      </c>
      <c r="AC17" s="116">
        <f t="shared" si="43"/>
        <v>0</v>
      </c>
      <c r="AD17" s="116">
        <f t="shared" si="44"/>
        <v>0</v>
      </c>
      <c r="AE17" s="119">
        <f t="shared" ref="AE17" si="56">SUM(AE28, AE38)</f>
        <v>0</v>
      </c>
      <c r="AF17" s="116">
        <f t="shared" si="45"/>
        <v>0</v>
      </c>
      <c r="AG17" s="119">
        <f t="shared" ref="AG17" si="57">SUM(AG28, AG38)</f>
        <v>0</v>
      </c>
      <c r="AH17" s="116">
        <f t="shared" si="46"/>
        <v>0</v>
      </c>
      <c r="AI17" s="119">
        <f t="shared" ref="AI17" si="58">SUM(AI28, AI38)</f>
        <v>0</v>
      </c>
      <c r="AJ17" s="118">
        <f t="shared" si="47"/>
        <v>0</v>
      </c>
    </row>
    <row r="18" spans="2:36" ht="14.25" thickTop="1" thickBot="1" x14ac:dyDescent="0.25">
      <c r="B18" s="332"/>
      <c r="C18" s="335"/>
      <c r="D18" s="87" t="s">
        <v>33</v>
      </c>
      <c r="E18" s="309"/>
      <c r="J18" s="115">
        <f t="shared" si="33"/>
        <v>0</v>
      </c>
      <c r="K18" s="116">
        <f t="shared" si="34"/>
        <v>0</v>
      </c>
      <c r="L18" s="116">
        <f t="shared" si="35"/>
        <v>0</v>
      </c>
      <c r="M18" s="119">
        <f t="shared" si="48"/>
        <v>0</v>
      </c>
      <c r="N18" s="119">
        <f t="shared" si="48"/>
        <v>0</v>
      </c>
      <c r="O18" s="116">
        <f t="shared" si="36"/>
        <v>0</v>
      </c>
      <c r="P18" s="119">
        <f t="shared" ref="P18" si="59">SUM(P29, P39)</f>
        <v>0</v>
      </c>
      <c r="Q18" s="116">
        <f t="shared" si="37"/>
        <v>0</v>
      </c>
      <c r="R18" s="119">
        <f t="shared" ref="R18" si="60">SUM(R29, R39)</f>
        <v>0</v>
      </c>
      <c r="S18" s="115">
        <f t="shared" si="38"/>
        <v>0</v>
      </c>
      <c r="T18" s="119">
        <f t="shared" ref="T18" si="61">SUM(T29, T39)</f>
        <v>0</v>
      </c>
      <c r="U18" s="116">
        <f t="shared" si="39"/>
        <v>0</v>
      </c>
      <c r="V18" s="119">
        <f t="shared" ref="V18" si="62">SUM(V29, V39)</f>
        <v>0</v>
      </c>
      <c r="W18" s="116">
        <f t="shared" si="40"/>
        <v>0</v>
      </c>
      <c r="X18" s="119">
        <f t="shared" ref="X18" si="63">SUM(X29, X39)</f>
        <v>0</v>
      </c>
      <c r="Y18" s="116">
        <f t="shared" si="41"/>
        <v>0</v>
      </c>
      <c r="Z18" s="119">
        <f t="shared" ref="Z18" si="64">SUM(Z29, Z39)</f>
        <v>0</v>
      </c>
      <c r="AA18" s="116">
        <f t="shared" si="42"/>
        <v>0</v>
      </c>
      <c r="AB18" s="119">
        <f t="shared" ref="AB18" si="65">SUM(AB29, AB39)</f>
        <v>0</v>
      </c>
      <c r="AC18" s="116">
        <f t="shared" si="43"/>
        <v>0</v>
      </c>
      <c r="AD18" s="116">
        <f t="shared" si="44"/>
        <v>0</v>
      </c>
      <c r="AE18" s="119">
        <f t="shared" ref="AE18" si="66">SUM(AE29, AE39)</f>
        <v>0</v>
      </c>
      <c r="AF18" s="116">
        <f t="shared" si="45"/>
        <v>0</v>
      </c>
      <c r="AG18" s="119">
        <f t="shared" ref="AG18" si="67">SUM(AG29, AG39)</f>
        <v>0</v>
      </c>
      <c r="AH18" s="116">
        <f t="shared" si="46"/>
        <v>0</v>
      </c>
      <c r="AI18" s="119">
        <f t="shared" ref="AI18" si="68">SUM(AI29, AI39)</f>
        <v>0</v>
      </c>
      <c r="AJ18" s="118">
        <f t="shared" si="47"/>
        <v>0</v>
      </c>
    </row>
    <row r="19" spans="2:36" ht="14.25" thickTop="1" thickBot="1" x14ac:dyDescent="0.25">
      <c r="B19" s="332"/>
      <c r="C19" s="336"/>
      <c r="D19" s="88" t="s">
        <v>27</v>
      </c>
      <c r="E19" s="310"/>
      <c r="J19" s="75">
        <f t="shared" si="33"/>
        <v>0</v>
      </c>
      <c r="K19" s="76">
        <f t="shared" si="34"/>
        <v>0</v>
      </c>
      <c r="L19" s="76">
        <f t="shared" si="35"/>
        <v>0</v>
      </c>
      <c r="M19" s="119">
        <f t="shared" si="48"/>
        <v>0</v>
      </c>
      <c r="N19" s="119">
        <f t="shared" si="48"/>
        <v>0</v>
      </c>
      <c r="O19" s="76">
        <f t="shared" si="36"/>
        <v>0</v>
      </c>
      <c r="P19" s="119">
        <f t="shared" ref="P19" si="69">SUM(P30, P40)</f>
        <v>0</v>
      </c>
      <c r="Q19" s="76">
        <f t="shared" si="37"/>
        <v>0</v>
      </c>
      <c r="R19" s="119">
        <f t="shared" ref="R19" si="70">SUM(R30, R40)</f>
        <v>0</v>
      </c>
      <c r="S19" s="75">
        <f t="shared" si="38"/>
        <v>0</v>
      </c>
      <c r="T19" s="119">
        <f t="shared" ref="T19" si="71">SUM(T30, T40)</f>
        <v>0</v>
      </c>
      <c r="U19" s="76">
        <f t="shared" si="39"/>
        <v>0</v>
      </c>
      <c r="V19" s="119">
        <f t="shared" ref="V19" si="72">SUM(V30, V40)</f>
        <v>0</v>
      </c>
      <c r="W19" s="76">
        <f t="shared" si="40"/>
        <v>0</v>
      </c>
      <c r="X19" s="119">
        <f t="shared" ref="X19" si="73">SUM(X30, X40)</f>
        <v>0</v>
      </c>
      <c r="Y19" s="76">
        <f t="shared" si="41"/>
        <v>0</v>
      </c>
      <c r="Z19" s="119">
        <f t="shared" ref="Z19" si="74">SUM(Z30, Z40)</f>
        <v>0</v>
      </c>
      <c r="AA19" s="76">
        <f t="shared" si="42"/>
        <v>0</v>
      </c>
      <c r="AB19" s="119">
        <f t="shared" ref="AB19" si="75">SUM(AB30, AB40)</f>
        <v>0</v>
      </c>
      <c r="AC19" s="76">
        <f t="shared" si="43"/>
        <v>0</v>
      </c>
      <c r="AD19" s="76">
        <f t="shared" si="44"/>
        <v>0</v>
      </c>
      <c r="AE19" s="119">
        <f t="shared" ref="AE19" si="76">SUM(AE30, AE40)</f>
        <v>0</v>
      </c>
      <c r="AF19" s="76">
        <f t="shared" si="45"/>
        <v>0</v>
      </c>
      <c r="AG19" s="119">
        <f t="shared" ref="AG19" si="77">SUM(AG30, AG40)</f>
        <v>0</v>
      </c>
      <c r="AH19" s="76">
        <f t="shared" si="46"/>
        <v>0</v>
      </c>
      <c r="AI19" s="119">
        <f t="shared" ref="AI19" si="78">SUM(AI30, AI40)</f>
        <v>0</v>
      </c>
      <c r="AJ19" s="79">
        <f t="shared" si="47"/>
        <v>0</v>
      </c>
    </row>
    <row r="20" spans="2:36" ht="13.5" thickBot="1" x14ac:dyDescent="0.25">
      <c r="B20" s="332"/>
      <c r="C20" s="334" t="s">
        <v>79</v>
      </c>
      <c r="D20" s="85" t="s">
        <v>30</v>
      </c>
      <c r="E20" s="308" t="s">
        <v>35</v>
      </c>
      <c r="J20" s="115">
        <f>SUM(M20, N20, P20, R20, T20, V20, X20, Z20, AB20, AE20, AG20, AI20)</f>
        <v>0</v>
      </c>
      <c r="K20" s="116">
        <f>SUM(M20, N20, P20, R20, T20, V20)</f>
        <v>0</v>
      </c>
      <c r="L20" s="116">
        <f>SUM(X20, Z20, AB20, AE20, AG20, AI20)</f>
        <v>0</v>
      </c>
      <c r="M20" s="116">
        <f>SUM(M21:M24)</f>
        <v>0</v>
      </c>
      <c r="N20" s="116">
        <f t="shared" ref="N20:AI20" si="79">SUM(N21:N24)</f>
        <v>0</v>
      </c>
      <c r="O20" s="116">
        <f>SUM(M20, N20)</f>
        <v>0</v>
      </c>
      <c r="P20" s="116">
        <f t="shared" si="79"/>
        <v>0</v>
      </c>
      <c r="Q20" s="116">
        <f>SUM(M20, N20, P20)</f>
        <v>0</v>
      </c>
      <c r="R20" s="117">
        <f t="shared" si="79"/>
        <v>0</v>
      </c>
      <c r="S20" s="115">
        <f>SUM(M20, N20, P20, R20)</f>
        <v>0</v>
      </c>
      <c r="T20" s="116">
        <f t="shared" si="79"/>
        <v>0</v>
      </c>
      <c r="U20" s="116">
        <f>SUM(M20, N20, P20, R20, T20)</f>
        <v>0</v>
      </c>
      <c r="V20" s="116">
        <f>SUM(V21:V24)</f>
        <v>0</v>
      </c>
      <c r="W20" s="116">
        <f>SUM(R20, T20, V20)</f>
        <v>0</v>
      </c>
      <c r="X20" s="116">
        <f t="shared" si="79"/>
        <v>0</v>
      </c>
      <c r="Y20" s="116">
        <f>SUM(M20, N20, P20, R20, T20, V20, X20)</f>
        <v>0</v>
      </c>
      <c r="Z20" s="116">
        <f t="shared" si="79"/>
        <v>0</v>
      </c>
      <c r="AA20" s="116">
        <f>SUM(M20, N20, P20, R20, T20, V20, X20, Z20)</f>
        <v>0</v>
      </c>
      <c r="AB20" s="116">
        <f t="shared" si="79"/>
        <v>0</v>
      </c>
      <c r="AC20" s="116">
        <f>SUM(X20, Z20, AB20)</f>
        <v>0</v>
      </c>
      <c r="AD20" s="116">
        <f>SUM(M20, N20, P20, R20, T20, V20, X20, Z20, AB20)</f>
        <v>0</v>
      </c>
      <c r="AE20" s="116">
        <f t="shared" si="79"/>
        <v>0</v>
      </c>
      <c r="AF20" s="116">
        <f>SUM(M20, N20, P20, R20, T20, V20, X20, Z20, AB20, AE20)</f>
        <v>0</v>
      </c>
      <c r="AG20" s="116">
        <f t="shared" si="79"/>
        <v>0</v>
      </c>
      <c r="AH20" s="116">
        <f>SUM(M20, N20, P20, R20, T20, V20, X20, Z20, AB20, AE20, AG20)</f>
        <v>0</v>
      </c>
      <c r="AI20" s="116">
        <f t="shared" si="79"/>
        <v>0</v>
      </c>
      <c r="AJ20" s="118">
        <f>SUM(AE20, AG20, AI20)</f>
        <v>0</v>
      </c>
    </row>
    <row r="21" spans="2:36" ht="14.25" thickTop="1" thickBot="1" x14ac:dyDescent="0.25">
      <c r="B21" s="332"/>
      <c r="C21" s="335"/>
      <c r="D21" s="89" t="s">
        <v>26</v>
      </c>
      <c r="E21" s="309"/>
      <c r="J21" s="115">
        <f t="shared" ref="J21:J24" si="80">SUM(M21, N21, P21, R21, T21, V21, X21, Z21, AB21, AE21, AG21, AI21)</f>
        <v>0</v>
      </c>
      <c r="K21" s="116">
        <f t="shared" ref="K21:K24" si="81">SUM(M21, N21, P21, R21, T21, V21)</f>
        <v>0</v>
      </c>
      <c r="L21" s="116">
        <f t="shared" ref="L21:L24" si="82">SUM(X21, Z21, AB21, AE21, AG21, AI21)</f>
        <v>0</v>
      </c>
      <c r="M21" s="119">
        <f>SUM(M32, M42)</f>
        <v>0</v>
      </c>
      <c r="N21" s="119">
        <f>SUM(N32, N42)</f>
        <v>0</v>
      </c>
      <c r="O21" s="116">
        <f t="shared" ref="O21:O24" si="83">SUM(M21, N21)</f>
        <v>0</v>
      </c>
      <c r="P21" s="119">
        <f>SUM(P32, P42)</f>
        <v>0</v>
      </c>
      <c r="Q21" s="116">
        <f t="shared" ref="Q21:Q24" si="84">SUM(M21, N21, P21)</f>
        <v>0</v>
      </c>
      <c r="R21" s="119">
        <f>SUM(R32, R42)</f>
        <v>0</v>
      </c>
      <c r="S21" s="115">
        <f t="shared" ref="S21:S24" si="85">SUM(M21, N21, P21, R21)</f>
        <v>0</v>
      </c>
      <c r="T21" s="119">
        <f>SUM(T32, T42)</f>
        <v>0</v>
      </c>
      <c r="U21" s="116">
        <f t="shared" ref="U21:U24" si="86">SUM(M21, N21, P21, R21, T21)</f>
        <v>0</v>
      </c>
      <c r="V21" s="119">
        <f>SUM(V32, V42)</f>
        <v>0</v>
      </c>
      <c r="W21" s="116">
        <f t="shared" ref="W21:W24" si="87">SUM(R21, T21, V21)</f>
        <v>0</v>
      </c>
      <c r="X21" s="119">
        <f>SUM(X32, X42)</f>
        <v>0</v>
      </c>
      <c r="Y21" s="116">
        <f t="shared" ref="Y21:Y24" si="88">SUM(M21, N21, P21, R21, T21, V21, X21)</f>
        <v>0</v>
      </c>
      <c r="Z21" s="119">
        <f>SUM(Z32, Z42)</f>
        <v>0</v>
      </c>
      <c r="AA21" s="116">
        <f t="shared" ref="AA21:AA24" si="89">SUM(M21, N21, P21, R21, T21, V21, X21, Z21)</f>
        <v>0</v>
      </c>
      <c r="AB21" s="119">
        <f>SUM(AB32, AB42)</f>
        <v>0</v>
      </c>
      <c r="AC21" s="116">
        <f t="shared" ref="AC21:AC24" si="90">SUM(X21, Z21, AB21)</f>
        <v>0</v>
      </c>
      <c r="AD21" s="116">
        <f t="shared" ref="AD21:AD24" si="91">SUM(M21, N21, P21, R21, T21, V21, X21, Z21, AB21)</f>
        <v>0</v>
      </c>
      <c r="AE21" s="119">
        <f>SUM(AE32, AE42)</f>
        <v>0</v>
      </c>
      <c r="AF21" s="116">
        <f t="shared" ref="AF21:AF24" si="92">SUM(M21, N21, P21, R21, T21, V21, X21, Z21, AB21, AE21)</f>
        <v>0</v>
      </c>
      <c r="AG21" s="119">
        <f>SUM(AG32, AG42)</f>
        <v>0</v>
      </c>
      <c r="AH21" s="116">
        <f t="shared" ref="AH21:AH24" si="93">SUM(M21, N21, P21, R21, T21, V21, X21, Z21, AB21, AE21, AG21)</f>
        <v>0</v>
      </c>
      <c r="AI21" s="119">
        <f>SUM(AI32, AI42)</f>
        <v>0</v>
      </c>
      <c r="AJ21" s="118">
        <f t="shared" ref="AJ21:AJ24" si="94">SUM(AE21, AG21, AI21)</f>
        <v>0</v>
      </c>
    </row>
    <row r="22" spans="2:36" ht="14.25" thickTop="1" thickBot="1" x14ac:dyDescent="0.25">
      <c r="B22" s="332"/>
      <c r="C22" s="335"/>
      <c r="D22" s="87" t="s">
        <v>32</v>
      </c>
      <c r="E22" s="309"/>
      <c r="J22" s="115">
        <f t="shared" si="80"/>
        <v>0</v>
      </c>
      <c r="K22" s="116">
        <f t="shared" si="81"/>
        <v>0</v>
      </c>
      <c r="L22" s="116">
        <f t="shared" si="82"/>
        <v>0</v>
      </c>
      <c r="M22" s="119">
        <f t="shared" ref="M22:N24" si="95">SUM(M33, M43)</f>
        <v>0</v>
      </c>
      <c r="N22" s="119">
        <f t="shared" si="95"/>
        <v>0</v>
      </c>
      <c r="O22" s="116">
        <f t="shared" si="83"/>
        <v>0</v>
      </c>
      <c r="P22" s="119">
        <f t="shared" ref="P22" si="96">SUM(P33, P43)</f>
        <v>0</v>
      </c>
      <c r="Q22" s="116">
        <f t="shared" si="84"/>
        <v>0</v>
      </c>
      <c r="R22" s="119">
        <f t="shared" ref="R22" si="97">SUM(R33, R43)</f>
        <v>0</v>
      </c>
      <c r="S22" s="115">
        <f t="shared" si="85"/>
        <v>0</v>
      </c>
      <c r="T22" s="119">
        <f t="shared" ref="T22" si="98">SUM(T33, T43)</f>
        <v>0</v>
      </c>
      <c r="U22" s="116">
        <f t="shared" si="86"/>
        <v>0</v>
      </c>
      <c r="V22" s="119">
        <f t="shared" ref="V22" si="99">SUM(V33, V43)</f>
        <v>0</v>
      </c>
      <c r="W22" s="116">
        <f t="shared" si="87"/>
        <v>0</v>
      </c>
      <c r="X22" s="119">
        <f t="shared" ref="X22" si="100">SUM(X33, X43)</f>
        <v>0</v>
      </c>
      <c r="Y22" s="116">
        <f t="shared" si="88"/>
        <v>0</v>
      </c>
      <c r="Z22" s="119">
        <f t="shared" ref="Z22" si="101">SUM(Z33, Z43)</f>
        <v>0</v>
      </c>
      <c r="AA22" s="116">
        <f t="shared" si="89"/>
        <v>0</v>
      </c>
      <c r="AB22" s="119">
        <f t="shared" ref="AB22" si="102">SUM(AB33, AB43)</f>
        <v>0</v>
      </c>
      <c r="AC22" s="116">
        <f t="shared" si="90"/>
        <v>0</v>
      </c>
      <c r="AD22" s="116">
        <f t="shared" si="91"/>
        <v>0</v>
      </c>
      <c r="AE22" s="119">
        <f t="shared" ref="AE22" si="103">SUM(AE33, AE43)</f>
        <v>0</v>
      </c>
      <c r="AF22" s="116">
        <f t="shared" si="92"/>
        <v>0</v>
      </c>
      <c r="AG22" s="119">
        <f t="shared" ref="AG22" si="104">SUM(AG33, AG43)</f>
        <v>0</v>
      </c>
      <c r="AH22" s="116">
        <f t="shared" si="93"/>
        <v>0</v>
      </c>
      <c r="AI22" s="119">
        <f t="shared" ref="AI22" si="105">SUM(AI33, AI43)</f>
        <v>0</v>
      </c>
      <c r="AJ22" s="118">
        <f t="shared" si="94"/>
        <v>0</v>
      </c>
    </row>
    <row r="23" spans="2:36" ht="14.25" thickTop="1" thickBot="1" x14ac:dyDescent="0.25">
      <c r="B23" s="332"/>
      <c r="C23" s="335"/>
      <c r="D23" s="87" t="s">
        <v>33</v>
      </c>
      <c r="E23" s="309"/>
      <c r="J23" s="115">
        <f t="shared" si="80"/>
        <v>0</v>
      </c>
      <c r="K23" s="116">
        <f t="shared" si="81"/>
        <v>0</v>
      </c>
      <c r="L23" s="116">
        <f t="shared" si="82"/>
        <v>0</v>
      </c>
      <c r="M23" s="119">
        <f t="shared" si="95"/>
        <v>0</v>
      </c>
      <c r="N23" s="119">
        <f t="shared" si="95"/>
        <v>0</v>
      </c>
      <c r="O23" s="116">
        <f t="shared" si="83"/>
        <v>0</v>
      </c>
      <c r="P23" s="119">
        <f t="shared" ref="P23" si="106">SUM(P34, P44)</f>
        <v>0</v>
      </c>
      <c r="Q23" s="116">
        <f t="shared" si="84"/>
        <v>0</v>
      </c>
      <c r="R23" s="119">
        <f t="shared" ref="R23" si="107">SUM(R34, R44)</f>
        <v>0</v>
      </c>
      <c r="S23" s="115">
        <f t="shared" si="85"/>
        <v>0</v>
      </c>
      <c r="T23" s="119">
        <f t="shared" ref="T23" si="108">SUM(T34, T44)</f>
        <v>0</v>
      </c>
      <c r="U23" s="116">
        <f t="shared" si="86"/>
        <v>0</v>
      </c>
      <c r="V23" s="119">
        <f t="shared" ref="V23" si="109">SUM(V34, V44)</f>
        <v>0</v>
      </c>
      <c r="W23" s="116">
        <f t="shared" si="87"/>
        <v>0</v>
      </c>
      <c r="X23" s="119">
        <f t="shared" ref="X23" si="110">SUM(X34, X44)</f>
        <v>0</v>
      </c>
      <c r="Y23" s="116">
        <f t="shared" si="88"/>
        <v>0</v>
      </c>
      <c r="Z23" s="119">
        <f t="shared" ref="Z23" si="111">SUM(Z34, Z44)</f>
        <v>0</v>
      </c>
      <c r="AA23" s="116">
        <f t="shared" si="89"/>
        <v>0</v>
      </c>
      <c r="AB23" s="119">
        <f t="shared" ref="AB23" si="112">SUM(AB34, AB44)</f>
        <v>0</v>
      </c>
      <c r="AC23" s="116">
        <f t="shared" si="90"/>
        <v>0</v>
      </c>
      <c r="AD23" s="116">
        <f t="shared" si="91"/>
        <v>0</v>
      </c>
      <c r="AE23" s="119">
        <f t="shared" ref="AE23" si="113">SUM(AE34, AE44)</f>
        <v>0</v>
      </c>
      <c r="AF23" s="116">
        <f t="shared" si="92"/>
        <v>0</v>
      </c>
      <c r="AG23" s="119">
        <f t="shared" ref="AG23" si="114">SUM(AG34, AG44)</f>
        <v>0</v>
      </c>
      <c r="AH23" s="116">
        <f t="shared" si="93"/>
        <v>0</v>
      </c>
      <c r="AI23" s="119">
        <f t="shared" ref="AI23" si="115">SUM(AI34, AI44)</f>
        <v>0</v>
      </c>
      <c r="AJ23" s="118">
        <f t="shared" si="94"/>
        <v>0</v>
      </c>
    </row>
    <row r="24" spans="2:36" ht="14.25" thickTop="1" thickBot="1" x14ac:dyDescent="0.25">
      <c r="B24" s="333"/>
      <c r="C24" s="336"/>
      <c r="D24" s="88" t="s">
        <v>27</v>
      </c>
      <c r="E24" s="310"/>
      <c r="J24" s="120">
        <f t="shared" si="80"/>
        <v>0</v>
      </c>
      <c r="K24" s="121">
        <f t="shared" si="81"/>
        <v>0</v>
      </c>
      <c r="L24" s="121">
        <f t="shared" si="82"/>
        <v>0</v>
      </c>
      <c r="M24" s="64">
        <f t="shared" si="95"/>
        <v>0</v>
      </c>
      <c r="N24" s="64">
        <f t="shared" si="95"/>
        <v>0</v>
      </c>
      <c r="O24" s="121">
        <f t="shared" si="83"/>
        <v>0</v>
      </c>
      <c r="P24" s="64">
        <f t="shared" ref="P24" si="116">SUM(P35, P45)</f>
        <v>0</v>
      </c>
      <c r="Q24" s="121">
        <f t="shared" si="84"/>
        <v>0</v>
      </c>
      <c r="R24" s="64">
        <f t="shared" ref="R24" si="117">SUM(R35, R45)</f>
        <v>0</v>
      </c>
      <c r="S24" s="120">
        <f t="shared" si="85"/>
        <v>0</v>
      </c>
      <c r="T24" s="64">
        <f t="shared" ref="T24" si="118">SUM(T35, T45)</f>
        <v>0</v>
      </c>
      <c r="U24" s="121">
        <f t="shared" si="86"/>
        <v>0</v>
      </c>
      <c r="V24" s="64">
        <f t="shared" ref="V24" si="119">SUM(V35, V45)</f>
        <v>0</v>
      </c>
      <c r="W24" s="121">
        <f t="shared" si="87"/>
        <v>0</v>
      </c>
      <c r="X24" s="64">
        <f t="shared" ref="X24" si="120">SUM(X35, X45)</f>
        <v>0</v>
      </c>
      <c r="Y24" s="121">
        <f t="shared" si="88"/>
        <v>0</v>
      </c>
      <c r="Z24" s="64">
        <f t="shared" ref="Z24" si="121">SUM(Z35, Z45)</f>
        <v>0</v>
      </c>
      <c r="AA24" s="121">
        <f t="shared" si="89"/>
        <v>0</v>
      </c>
      <c r="AB24" s="64">
        <f t="shared" ref="AB24" si="122">SUM(AB35, AB45)</f>
        <v>0</v>
      </c>
      <c r="AC24" s="121">
        <f t="shared" si="90"/>
        <v>0</v>
      </c>
      <c r="AD24" s="121">
        <f t="shared" si="91"/>
        <v>0</v>
      </c>
      <c r="AE24" s="64">
        <f t="shared" ref="AE24" si="123">SUM(AE35, AE45)</f>
        <v>0</v>
      </c>
      <c r="AF24" s="121">
        <f t="shared" si="92"/>
        <v>0</v>
      </c>
      <c r="AG24" s="64">
        <f t="shared" ref="AG24" si="124">SUM(AG35, AG45)</f>
        <v>0</v>
      </c>
      <c r="AH24" s="121">
        <f t="shared" si="93"/>
        <v>0</v>
      </c>
      <c r="AI24" s="64">
        <f t="shared" ref="AI24" si="125">SUM(AI35, AI45)</f>
        <v>0</v>
      </c>
      <c r="AJ24" s="66">
        <f t="shared" si="94"/>
        <v>0</v>
      </c>
    </row>
    <row r="25" spans="2:36" ht="13.5" thickBot="1" x14ac:dyDescent="0.25">
      <c r="B25" s="16"/>
      <c r="C25" s="90" t="s">
        <v>54</v>
      </c>
      <c r="J25" s="323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71"/>
    </row>
    <row r="26" spans="2:36" ht="13.5" thickBot="1" x14ac:dyDescent="0.25">
      <c r="B26" s="325" t="s">
        <v>85</v>
      </c>
      <c r="C26" s="314" t="s">
        <v>84</v>
      </c>
      <c r="D26" s="85" t="s">
        <v>30</v>
      </c>
      <c r="E26" s="308" t="s">
        <v>31</v>
      </c>
      <c r="J26" s="34">
        <f>SUM(M26, N26, P26, R26, T26, V26, X26, Z26, AB26, AE26, AG26, AI26)/12</f>
        <v>0</v>
      </c>
      <c r="K26" s="34">
        <f>SUM(M26, N26, P26, R26, T26, V26)/6</f>
        <v>0</v>
      </c>
      <c r="L26" s="34">
        <f>SUM(X26, Z26, AB26, AE26, AG26, AI26)/6</f>
        <v>0</v>
      </c>
      <c r="M26" s="25">
        <f>SUM(M27:M30)</f>
        <v>0</v>
      </c>
      <c r="N26" s="25">
        <f>SUM(N27:N30)</f>
        <v>0</v>
      </c>
      <c r="O26" s="34">
        <f>SUM(M26, N26)/2</f>
        <v>0</v>
      </c>
      <c r="P26" s="25">
        <f t="shared" ref="P26:AI26" si="126">SUM(P27:P30)</f>
        <v>0</v>
      </c>
      <c r="Q26" s="34">
        <f>SUM(M26, N26, P26)/3</f>
        <v>0</v>
      </c>
      <c r="R26" s="25">
        <f t="shared" si="126"/>
        <v>0</v>
      </c>
      <c r="S26" s="34">
        <f>SUM(M26, N26, P26, R26)/4</f>
        <v>0</v>
      </c>
      <c r="T26" s="25">
        <f>SUM(T27:T30)</f>
        <v>0</v>
      </c>
      <c r="U26" s="34">
        <f>SUM(M26, N26, P26, R26, T26)/5</f>
        <v>0</v>
      </c>
      <c r="V26" s="25">
        <f t="shared" si="126"/>
        <v>0</v>
      </c>
      <c r="W26" s="34">
        <f>SUM(R26, T26, V26)/3</f>
        <v>0</v>
      </c>
      <c r="X26" s="25">
        <f t="shared" si="126"/>
        <v>0</v>
      </c>
      <c r="Y26" s="34">
        <f>SUM(M26, N26, P26, R26, T26, V26, X26)/7</f>
        <v>0</v>
      </c>
      <c r="Z26" s="25">
        <f t="shared" si="126"/>
        <v>0</v>
      </c>
      <c r="AA26" s="34">
        <f>SUM(M26, N26, P26, R26, T26, V26, X26, Z26)/8</f>
        <v>0</v>
      </c>
      <c r="AB26" s="25">
        <f t="shared" si="126"/>
        <v>0</v>
      </c>
      <c r="AC26" s="34">
        <f>SUM(X26, Z26, AB26)/3</f>
        <v>0</v>
      </c>
      <c r="AD26" s="34">
        <f>SUM(M26, N26, P26, R26, T26, V26, X26, Z26, AB26)/9</f>
        <v>0</v>
      </c>
      <c r="AE26" s="25">
        <f t="shared" si="126"/>
        <v>0</v>
      </c>
      <c r="AF26" s="34">
        <f>SUM(M26, N26, P26, R26, T26, V26, X26, Z26, AB26, AE26)/10</f>
        <v>0</v>
      </c>
      <c r="AG26" s="25">
        <f t="shared" si="126"/>
        <v>0</v>
      </c>
      <c r="AH26" s="34">
        <f>SUM(M26, N26, P26, R26, T26, V26, X26, Z26, AB26, AE26, AG26)/11</f>
        <v>0</v>
      </c>
      <c r="AI26" s="25">
        <f t="shared" si="126"/>
        <v>0</v>
      </c>
      <c r="AJ26" s="34">
        <f>SUM(AE26, AG26, AI26)/3</f>
        <v>0</v>
      </c>
    </row>
    <row r="27" spans="2:36" ht="13.5" thickTop="1" x14ac:dyDescent="0.2">
      <c r="B27" s="326"/>
      <c r="C27" s="315"/>
      <c r="D27" s="86" t="s">
        <v>26</v>
      </c>
      <c r="E27" s="309"/>
      <c r="J27" s="35">
        <f t="shared" ref="J27:J30" si="127">SUM(M27, N27, P27, R27, T27, V27, X27, Z27, AB27, AE27, AG27, AI27)/12</f>
        <v>0</v>
      </c>
      <c r="K27" s="35">
        <f t="shared" ref="K27:K30" si="128">SUM(M27, N27, P27, R27, T27, V27)/6</f>
        <v>0</v>
      </c>
      <c r="L27" s="35">
        <f t="shared" ref="L27:L30" si="129">SUM(X27, Z27, AB27, AE27, AG27, AI27)/6</f>
        <v>0</v>
      </c>
      <c r="M27" s="26"/>
      <c r="N27" s="26"/>
      <c r="O27" s="35">
        <f t="shared" ref="O27:O30" si="130">SUM(M27, N27)/2</f>
        <v>0</v>
      </c>
      <c r="P27" s="26"/>
      <c r="Q27" s="35">
        <f t="shared" ref="Q27:Q30" si="131">SUM(M27, N27, P27)/3</f>
        <v>0</v>
      </c>
      <c r="R27" s="26"/>
      <c r="S27" s="35">
        <f t="shared" ref="S27:S30" si="132">SUM(M27, N27, P27, R27)/4</f>
        <v>0</v>
      </c>
      <c r="T27" s="26"/>
      <c r="U27" s="35">
        <f t="shared" ref="U27:U30" si="133">SUM(M27, N27, P27, R27, T27)/5</f>
        <v>0</v>
      </c>
      <c r="V27" s="26"/>
      <c r="W27" s="35">
        <f t="shared" ref="W27:W30" si="134">SUM(R27, T27, V27)/3</f>
        <v>0</v>
      </c>
      <c r="X27" s="26"/>
      <c r="Y27" s="35">
        <f t="shared" ref="Y27:Y30" si="135">SUM(M27, N27, P27, R27, T27, V27, X27)/7</f>
        <v>0</v>
      </c>
      <c r="Z27" s="26"/>
      <c r="AA27" s="35">
        <f t="shared" ref="AA27:AA30" si="136">SUM(M27, N27, P27, R27, T27, V27, X27, Z27)/8</f>
        <v>0</v>
      </c>
      <c r="AB27" s="26"/>
      <c r="AC27" s="35">
        <f t="shared" ref="AC27:AC30" si="137">SUM(X27, Z27, AB27)/3</f>
        <v>0</v>
      </c>
      <c r="AD27" s="35">
        <f t="shared" ref="AD27:AD30" si="138">SUM(M27, N27, P27, R27, T27, V27, X27, Z27, AB27)/9</f>
        <v>0</v>
      </c>
      <c r="AE27" s="26"/>
      <c r="AF27" s="35">
        <f t="shared" ref="AF27:AF30" si="139">SUM(M27, N27, P27, R27, T27, V27, X27, Z27, AB27, AE27)/10</f>
        <v>0</v>
      </c>
      <c r="AG27" s="26"/>
      <c r="AH27" s="35">
        <f t="shared" ref="AH27:AH30" si="140">SUM(M27, N27, P27, R27, T27, V27, X27, Z27, AB27, AE27, AG27)/11</f>
        <v>0</v>
      </c>
      <c r="AI27" s="26"/>
      <c r="AJ27" s="35">
        <f t="shared" ref="AJ27:AJ30" si="141">SUM(AE27, AG27, AI27)/3</f>
        <v>0</v>
      </c>
    </row>
    <row r="28" spans="2:36" x14ac:dyDescent="0.2">
      <c r="B28" s="326"/>
      <c r="C28" s="315"/>
      <c r="D28" s="87" t="s">
        <v>32</v>
      </c>
      <c r="E28" s="309"/>
      <c r="J28" s="35">
        <f t="shared" si="127"/>
        <v>0</v>
      </c>
      <c r="K28" s="35">
        <f t="shared" si="128"/>
        <v>0</v>
      </c>
      <c r="L28" s="35">
        <f t="shared" si="129"/>
        <v>0</v>
      </c>
      <c r="M28" s="26"/>
      <c r="N28" s="26"/>
      <c r="O28" s="35">
        <f t="shared" si="130"/>
        <v>0</v>
      </c>
      <c r="P28" s="26"/>
      <c r="Q28" s="35">
        <f t="shared" si="131"/>
        <v>0</v>
      </c>
      <c r="R28" s="26"/>
      <c r="S28" s="35">
        <f t="shared" si="132"/>
        <v>0</v>
      </c>
      <c r="T28" s="26"/>
      <c r="U28" s="35">
        <f t="shared" si="133"/>
        <v>0</v>
      </c>
      <c r="V28" s="26"/>
      <c r="W28" s="35">
        <f t="shared" si="134"/>
        <v>0</v>
      </c>
      <c r="X28" s="26"/>
      <c r="Y28" s="35">
        <f t="shared" si="135"/>
        <v>0</v>
      </c>
      <c r="Z28" s="26"/>
      <c r="AA28" s="35">
        <f t="shared" si="136"/>
        <v>0</v>
      </c>
      <c r="AB28" s="26"/>
      <c r="AC28" s="35">
        <f t="shared" si="137"/>
        <v>0</v>
      </c>
      <c r="AD28" s="35">
        <f t="shared" si="138"/>
        <v>0</v>
      </c>
      <c r="AE28" s="26"/>
      <c r="AF28" s="35">
        <f t="shared" si="139"/>
        <v>0</v>
      </c>
      <c r="AG28" s="26"/>
      <c r="AH28" s="35">
        <f t="shared" si="140"/>
        <v>0</v>
      </c>
      <c r="AI28" s="26"/>
      <c r="AJ28" s="35">
        <f t="shared" si="141"/>
        <v>0</v>
      </c>
    </row>
    <row r="29" spans="2:36" x14ac:dyDescent="0.2">
      <c r="B29" s="326"/>
      <c r="C29" s="315"/>
      <c r="D29" s="87" t="s">
        <v>33</v>
      </c>
      <c r="E29" s="309"/>
      <c r="J29" s="35">
        <f t="shared" si="127"/>
        <v>0</v>
      </c>
      <c r="K29" s="35">
        <f t="shared" si="128"/>
        <v>0</v>
      </c>
      <c r="L29" s="35">
        <f t="shared" si="129"/>
        <v>0</v>
      </c>
      <c r="M29" s="26"/>
      <c r="N29" s="26"/>
      <c r="O29" s="35">
        <f t="shared" si="130"/>
        <v>0</v>
      </c>
      <c r="P29" s="26"/>
      <c r="Q29" s="35">
        <f t="shared" si="131"/>
        <v>0</v>
      </c>
      <c r="R29" s="26"/>
      <c r="S29" s="35">
        <f t="shared" si="132"/>
        <v>0</v>
      </c>
      <c r="T29" s="26"/>
      <c r="U29" s="35">
        <f t="shared" si="133"/>
        <v>0</v>
      </c>
      <c r="V29" s="26"/>
      <c r="W29" s="35">
        <f t="shared" si="134"/>
        <v>0</v>
      </c>
      <c r="X29" s="26"/>
      <c r="Y29" s="35">
        <f t="shared" si="135"/>
        <v>0</v>
      </c>
      <c r="Z29" s="26"/>
      <c r="AA29" s="35">
        <f t="shared" si="136"/>
        <v>0</v>
      </c>
      <c r="AB29" s="26"/>
      <c r="AC29" s="35">
        <f t="shared" si="137"/>
        <v>0</v>
      </c>
      <c r="AD29" s="35">
        <f t="shared" si="138"/>
        <v>0</v>
      </c>
      <c r="AE29" s="26"/>
      <c r="AF29" s="35">
        <f t="shared" si="139"/>
        <v>0</v>
      </c>
      <c r="AG29" s="26"/>
      <c r="AH29" s="35">
        <f t="shared" si="140"/>
        <v>0</v>
      </c>
      <c r="AI29" s="26"/>
      <c r="AJ29" s="35">
        <f t="shared" si="141"/>
        <v>0</v>
      </c>
    </row>
    <row r="30" spans="2:36" ht="13.5" thickBot="1" x14ac:dyDescent="0.25">
      <c r="B30" s="326"/>
      <c r="C30" s="316"/>
      <c r="D30" s="88" t="s">
        <v>27</v>
      </c>
      <c r="E30" s="310"/>
      <c r="J30" s="35">
        <f t="shared" si="127"/>
        <v>0</v>
      </c>
      <c r="K30" s="35">
        <f t="shared" si="128"/>
        <v>0</v>
      </c>
      <c r="L30" s="35">
        <f t="shared" si="129"/>
        <v>0</v>
      </c>
      <c r="M30" s="26"/>
      <c r="N30" s="26"/>
      <c r="O30" s="35">
        <f t="shared" si="130"/>
        <v>0</v>
      </c>
      <c r="P30" s="26"/>
      <c r="Q30" s="35">
        <f t="shared" si="131"/>
        <v>0</v>
      </c>
      <c r="R30" s="26"/>
      <c r="S30" s="35">
        <f t="shared" si="132"/>
        <v>0</v>
      </c>
      <c r="T30" s="26"/>
      <c r="U30" s="35">
        <f t="shared" si="133"/>
        <v>0</v>
      </c>
      <c r="V30" s="26"/>
      <c r="W30" s="35">
        <f t="shared" si="134"/>
        <v>0</v>
      </c>
      <c r="X30" s="26"/>
      <c r="Y30" s="35">
        <f t="shared" si="135"/>
        <v>0</v>
      </c>
      <c r="Z30" s="26"/>
      <c r="AA30" s="35">
        <f t="shared" si="136"/>
        <v>0</v>
      </c>
      <c r="AB30" s="26"/>
      <c r="AC30" s="35">
        <f t="shared" si="137"/>
        <v>0</v>
      </c>
      <c r="AD30" s="35">
        <f t="shared" si="138"/>
        <v>0</v>
      </c>
      <c r="AE30" s="26"/>
      <c r="AF30" s="35">
        <f t="shared" si="139"/>
        <v>0</v>
      </c>
      <c r="AG30" s="26"/>
      <c r="AH30" s="35">
        <f t="shared" si="140"/>
        <v>0</v>
      </c>
      <c r="AI30" s="26"/>
      <c r="AJ30" s="35">
        <f t="shared" si="141"/>
        <v>0</v>
      </c>
    </row>
    <row r="31" spans="2:36" ht="13.5" thickBot="1" x14ac:dyDescent="0.25">
      <c r="B31" s="326"/>
      <c r="C31" s="314" t="s">
        <v>79</v>
      </c>
      <c r="D31" s="85" t="s">
        <v>30</v>
      </c>
      <c r="E31" s="328" t="s">
        <v>35</v>
      </c>
      <c r="J31" s="34">
        <f>SUM(M31, N31, P31, R31, T31, V31, X31, Z31, AB31, AE31, AG31, AI31)</f>
        <v>0</v>
      </c>
      <c r="K31" s="34">
        <f>SUM(M31, N31, P31, R31, T31, V31)</f>
        <v>0</v>
      </c>
      <c r="L31" s="34">
        <f>SUM(X31, Z31, AB31, AE31, AG31, AI31)</f>
        <v>0</v>
      </c>
      <c r="M31" s="25">
        <f>SUM(M32:M35)</f>
        <v>0</v>
      </c>
      <c r="N31" s="25">
        <f t="shared" ref="N31:AI31" si="142">SUM(N32:N35)</f>
        <v>0</v>
      </c>
      <c r="O31" s="34">
        <f>SUM(M31, N31)</f>
        <v>0</v>
      </c>
      <c r="P31" s="25">
        <f t="shared" si="142"/>
        <v>0</v>
      </c>
      <c r="Q31" s="34">
        <f>SUM(M31, N31, P31)</f>
        <v>0</v>
      </c>
      <c r="R31" s="25">
        <f t="shared" si="142"/>
        <v>0</v>
      </c>
      <c r="S31" s="34">
        <f>SUM(M31, N31, P31, R31)</f>
        <v>0</v>
      </c>
      <c r="T31" s="25">
        <f t="shared" si="142"/>
        <v>0</v>
      </c>
      <c r="U31" s="34">
        <f>SUM(M31, N31, P31, R31, T31)</f>
        <v>0</v>
      </c>
      <c r="V31" s="25">
        <f>SUM(V32:V35)</f>
        <v>0</v>
      </c>
      <c r="W31" s="34">
        <f>SUM(R31, T31, V31)</f>
        <v>0</v>
      </c>
      <c r="X31" s="25">
        <f t="shared" si="142"/>
        <v>0</v>
      </c>
      <c r="Y31" s="34">
        <f>SUM(M31, N31, P31, R31, T31, V31, X31)</f>
        <v>0</v>
      </c>
      <c r="Z31" s="25">
        <f t="shared" si="142"/>
        <v>0</v>
      </c>
      <c r="AA31" s="34">
        <f>SUM(M31, N31, P31, R31, T31, V31, X31, Z31)</f>
        <v>0</v>
      </c>
      <c r="AB31" s="25">
        <f t="shared" si="142"/>
        <v>0</v>
      </c>
      <c r="AC31" s="34">
        <f>SUM(X31, Z31, AB31)</f>
        <v>0</v>
      </c>
      <c r="AD31" s="34">
        <f>SUM(M31, N31, P31, R31, T31, V31, X31, Z31, AB31)</f>
        <v>0</v>
      </c>
      <c r="AE31" s="25">
        <f t="shared" si="142"/>
        <v>0</v>
      </c>
      <c r="AF31" s="34">
        <f>SUM(M31, N31, P31, R31, T31, V31, X31, Z31, AB31, AE31)</f>
        <v>0</v>
      </c>
      <c r="AG31" s="25">
        <f t="shared" si="142"/>
        <v>0</v>
      </c>
      <c r="AH31" s="34">
        <f>SUM(M31, N31, P31, R31, T31, V31, X31, Z31, AB31, AE31, AG31)</f>
        <v>0</v>
      </c>
      <c r="AI31" s="25">
        <f t="shared" si="142"/>
        <v>0</v>
      </c>
      <c r="AJ31" s="34">
        <f>SUM(AE31, AG31, AI31)</f>
        <v>0</v>
      </c>
    </row>
    <row r="32" spans="2:36" ht="13.5" thickTop="1" x14ac:dyDescent="0.2">
      <c r="B32" s="326"/>
      <c r="C32" s="315"/>
      <c r="D32" s="86" t="s">
        <v>26</v>
      </c>
      <c r="E32" s="329"/>
      <c r="J32" s="35">
        <f t="shared" ref="J32:J35" si="143">SUM(M32, N32, P32, R32, T32, V32, X32, Z32, AB32, AE32, AG32, AI32)</f>
        <v>0</v>
      </c>
      <c r="K32" s="35">
        <f t="shared" ref="K32:K35" si="144">SUM(M32, N32, P32, R32, T32, V32)</f>
        <v>0</v>
      </c>
      <c r="L32" s="35">
        <f t="shared" ref="L32:L35" si="145">SUM(X32, Z32, AB32, AE32, AG32, AI32)</f>
        <v>0</v>
      </c>
      <c r="M32" s="26"/>
      <c r="N32" s="26"/>
      <c r="O32" s="35">
        <f t="shared" ref="O32:O35" si="146">SUM(M32, N32)</f>
        <v>0</v>
      </c>
      <c r="P32" s="26"/>
      <c r="Q32" s="35">
        <f t="shared" ref="Q32:Q35" si="147">SUM(M32, N32, P32)</f>
        <v>0</v>
      </c>
      <c r="R32" s="26"/>
      <c r="S32" s="35">
        <f t="shared" ref="S32:S35" si="148">SUM(M32, N32, P32, R32)</f>
        <v>0</v>
      </c>
      <c r="T32" s="26"/>
      <c r="U32" s="35">
        <f t="shared" ref="U32:U35" si="149">SUM(M32, N32, P32, R32, T32)</f>
        <v>0</v>
      </c>
      <c r="V32" s="26"/>
      <c r="W32" s="35">
        <f t="shared" ref="W32:W35" si="150">SUM(R32, T32, V32)</f>
        <v>0</v>
      </c>
      <c r="X32" s="26"/>
      <c r="Y32" s="35">
        <f t="shared" ref="Y32:Y35" si="151">SUM(M32, N32, P32, R32, T32, V32, X32)</f>
        <v>0</v>
      </c>
      <c r="Z32" s="26"/>
      <c r="AA32" s="35">
        <f t="shared" ref="AA32:AA35" si="152">SUM(M32, N32, P32, R32, T32, V32, X32, Z32)</f>
        <v>0</v>
      </c>
      <c r="AB32" s="26"/>
      <c r="AC32" s="35">
        <f t="shared" ref="AC32:AC35" si="153">SUM(X32, Z32, AB32)</f>
        <v>0</v>
      </c>
      <c r="AD32" s="35">
        <f t="shared" ref="AD32:AD35" si="154">SUM(M32, N32, P32, R32, T32, V32, X32, Z32, AB32)</f>
        <v>0</v>
      </c>
      <c r="AE32" s="26"/>
      <c r="AF32" s="35">
        <f t="shared" ref="AF32:AF35" si="155">SUM(M32, N32, P32, R32, T32, V32, X32, Z32, AB32, AE32)</f>
        <v>0</v>
      </c>
      <c r="AG32" s="26"/>
      <c r="AH32" s="35">
        <f t="shared" ref="AH32:AH35" si="156">SUM(M32, N32, P32, R32, T32, V32, X32, Z32, AB32, AE32, AG32)</f>
        <v>0</v>
      </c>
      <c r="AI32" s="26"/>
      <c r="AJ32" s="35">
        <f t="shared" ref="AJ32:AJ35" si="157">SUM(AE32, AG32, AI32)</f>
        <v>0</v>
      </c>
    </row>
    <row r="33" spans="2:36" x14ac:dyDescent="0.2">
      <c r="B33" s="326"/>
      <c r="C33" s="315"/>
      <c r="D33" s="87" t="s">
        <v>32</v>
      </c>
      <c r="E33" s="329"/>
      <c r="J33" s="35">
        <f t="shared" si="143"/>
        <v>0</v>
      </c>
      <c r="K33" s="35">
        <f t="shared" si="144"/>
        <v>0</v>
      </c>
      <c r="L33" s="35">
        <f t="shared" si="145"/>
        <v>0</v>
      </c>
      <c r="M33" s="26"/>
      <c r="N33" s="26"/>
      <c r="O33" s="35">
        <f t="shared" si="146"/>
        <v>0</v>
      </c>
      <c r="P33" s="26"/>
      <c r="Q33" s="35">
        <f t="shared" si="147"/>
        <v>0</v>
      </c>
      <c r="R33" s="26"/>
      <c r="S33" s="35">
        <f t="shared" si="148"/>
        <v>0</v>
      </c>
      <c r="T33" s="26"/>
      <c r="U33" s="35">
        <f t="shared" si="149"/>
        <v>0</v>
      </c>
      <c r="V33" s="26"/>
      <c r="W33" s="35">
        <f t="shared" si="150"/>
        <v>0</v>
      </c>
      <c r="X33" s="26"/>
      <c r="Y33" s="35">
        <f t="shared" si="151"/>
        <v>0</v>
      </c>
      <c r="Z33" s="26"/>
      <c r="AA33" s="35">
        <f t="shared" si="152"/>
        <v>0</v>
      </c>
      <c r="AB33" s="26"/>
      <c r="AC33" s="35">
        <f t="shared" si="153"/>
        <v>0</v>
      </c>
      <c r="AD33" s="35">
        <f t="shared" si="154"/>
        <v>0</v>
      </c>
      <c r="AE33" s="26"/>
      <c r="AF33" s="35">
        <f t="shared" si="155"/>
        <v>0</v>
      </c>
      <c r="AG33" s="26"/>
      <c r="AH33" s="35">
        <f t="shared" si="156"/>
        <v>0</v>
      </c>
      <c r="AI33" s="26"/>
      <c r="AJ33" s="35">
        <f t="shared" si="157"/>
        <v>0</v>
      </c>
    </row>
    <row r="34" spans="2:36" x14ac:dyDescent="0.2">
      <c r="B34" s="326"/>
      <c r="C34" s="315"/>
      <c r="D34" s="87" t="s">
        <v>33</v>
      </c>
      <c r="E34" s="329"/>
      <c r="J34" s="35">
        <f t="shared" si="143"/>
        <v>0</v>
      </c>
      <c r="K34" s="35">
        <f t="shared" si="144"/>
        <v>0</v>
      </c>
      <c r="L34" s="35">
        <f t="shared" si="145"/>
        <v>0</v>
      </c>
      <c r="M34" s="26"/>
      <c r="N34" s="26"/>
      <c r="O34" s="35">
        <f t="shared" si="146"/>
        <v>0</v>
      </c>
      <c r="P34" s="26"/>
      <c r="Q34" s="35">
        <f t="shared" si="147"/>
        <v>0</v>
      </c>
      <c r="R34" s="26"/>
      <c r="S34" s="35">
        <f t="shared" si="148"/>
        <v>0</v>
      </c>
      <c r="T34" s="26"/>
      <c r="U34" s="35">
        <f t="shared" si="149"/>
        <v>0</v>
      </c>
      <c r="V34" s="26"/>
      <c r="W34" s="35">
        <f t="shared" si="150"/>
        <v>0</v>
      </c>
      <c r="X34" s="26"/>
      <c r="Y34" s="35">
        <f t="shared" si="151"/>
        <v>0</v>
      </c>
      <c r="Z34" s="26"/>
      <c r="AA34" s="35">
        <f t="shared" si="152"/>
        <v>0</v>
      </c>
      <c r="AB34" s="26"/>
      <c r="AC34" s="35">
        <f t="shared" si="153"/>
        <v>0</v>
      </c>
      <c r="AD34" s="35">
        <f t="shared" si="154"/>
        <v>0</v>
      </c>
      <c r="AE34" s="26"/>
      <c r="AF34" s="35">
        <f t="shared" si="155"/>
        <v>0</v>
      </c>
      <c r="AG34" s="26"/>
      <c r="AH34" s="35">
        <f t="shared" si="156"/>
        <v>0</v>
      </c>
      <c r="AI34" s="26"/>
      <c r="AJ34" s="35">
        <f t="shared" si="157"/>
        <v>0</v>
      </c>
    </row>
    <row r="35" spans="2:36" ht="13.5" thickBot="1" x14ac:dyDescent="0.25">
      <c r="B35" s="327"/>
      <c r="C35" s="316"/>
      <c r="D35" s="88" t="s">
        <v>27</v>
      </c>
      <c r="E35" s="330"/>
      <c r="J35" s="35">
        <f t="shared" si="143"/>
        <v>0</v>
      </c>
      <c r="K35" s="35">
        <f t="shared" si="144"/>
        <v>0</v>
      </c>
      <c r="L35" s="35">
        <f t="shared" si="145"/>
        <v>0</v>
      </c>
      <c r="M35" s="26"/>
      <c r="N35" s="26"/>
      <c r="O35" s="35">
        <f t="shared" si="146"/>
        <v>0</v>
      </c>
      <c r="P35" s="26"/>
      <c r="Q35" s="35">
        <f t="shared" si="147"/>
        <v>0</v>
      </c>
      <c r="R35" s="26"/>
      <c r="S35" s="35">
        <f t="shared" si="148"/>
        <v>0</v>
      </c>
      <c r="T35" s="26"/>
      <c r="U35" s="35">
        <f t="shared" si="149"/>
        <v>0</v>
      </c>
      <c r="V35" s="26"/>
      <c r="W35" s="35">
        <f t="shared" si="150"/>
        <v>0</v>
      </c>
      <c r="X35" s="26"/>
      <c r="Y35" s="35">
        <f t="shared" si="151"/>
        <v>0</v>
      </c>
      <c r="Z35" s="26"/>
      <c r="AA35" s="35">
        <f t="shared" si="152"/>
        <v>0</v>
      </c>
      <c r="AB35" s="26"/>
      <c r="AC35" s="35">
        <f t="shared" si="153"/>
        <v>0</v>
      </c>
      <c r="AD35" s="35">
        <f t="shared" si="154"/>
        <v>0</v>
      </c>
      <c r="AE35" s="26"/>
      <c r="AF35" s="35">
        <f t="shared" si="155"/>
        <v>0</v>
      </c>
      <c r="AG35" s="26"/>
      <c r="AH35" s="35">
        <f t="shared" si="156"/>
        <v>0</v>
      </c>
      <c r="AI35" s="26"/>
      <c r="AJ35" s="35">
        <f t="shared" si="157"/>
        <v>0</v>
      </c>
    </row>
    <row r="36" spans="2:36" ht="13.5" thickBot="1" x14ac:dyDescent="0.25">
      <c r="B36" s="320" t="s">
        <v>85</v>
      </c>
      <c r="C36" s="314" t="s">
        <v>84</v>
      </c>
      <c r="D36" s="85" t="s">
        <v>30</v>
      </c>
      <c r="E36" s="308" t="s">
        <v>31</v>
      </c>
      <c r="J36" s="34">
        <f>SUM(M36, N36, P36, R36, T36, V36, X36, Z36, AB36, AE36, AG36, AI36)/12</f>
        <v>0</v>
      </c>
      <c r="K36" s="34">
        <f>SUM(M36, N36, P36, R36, T36, V36)/6</f>
        <v>0</v>
      </c>
      <c r="L36" s="34">
        <f>SUM(X36, Z36, AB36, AE36, AG36, AI36)/6</f>
        <v>0</v>
      </c>
      <c r="M36" s="25">
        <f>SUM(M37:M40)</f>
        <v>0</v>
      </c>
      <c r="N36" s="25">
        <f>SUM(N37:N40)</f>
        <v>0</v>
      </c>
      <c r="O36" s="34">
        <f>SUM(M36, N36)/2</f>
        <v>0</v>
      </c>
      <c r="P36" s="25">
        <f t="shared" ref="P36:AI36" si="158">SUM(P37:P40)</f>
        <v>0</v>
      </c>
      <c r="Q36" s="34">
        <f>SUM(M36, N36, P36)/3</f>
        <v>0</v>
      </c>
      <c r="R36" s="25">
        <f t="shared" si="158"/>
        <v>0</v>
      </c>
      <c r="S36" s="34">
        <f>SUM(M36, N36, P36, R36)/4</f>
        <v>0</v>
      </c>
      <c r="T36" s="25">
        <f>SUM(T37:T40)</f>
        <v>0</v>
      </c>
      <c r="U36" s="34">
        <f>SUM(M36, N36, P36, R36, T36)/5</f>
        <v>0</v>
      </c>
      <c r="V36" s="25">
        <f t="shared" si="158"/>
        <v>0</v>
      </c>
      <c r="W36" s="34">
        <f>SUM(R36, T36, V36)/3</f>
        <v>0</v>
      </c>
      <c r="X36" s="25">
        <f t="shared" si="158"/>
        <v>0</v>
      </c>
      <c r="Y36" s="34">
        <f>SUM(M36, N36, P36, R36, T36, V36, X36)/7</f>
        <v>0</v>
      </c>
      <c r="Z36" s="25">
        <f t="shared" si="158"/>
        <v>0</v>
      </c>
      <c r="AA36" s="34">
        <f>SUM(M36, N36, P36, R36, T36, V36, X36, Z36)/8</f>
        <v>0</v>
      </c>
      <c r="AB36" s="25">
        <f t="shared" si="158"/>
        <v>0</v>
      </c>
      <c r="AC36" s="34">
        <f>SUM(X36, Z36, AB36)/3</f>
        <v>0</v>
      </c>
      <c r="AD36" s="34">
        <f>SUM(M36, N36, P36, R36, T36, V36, X36, Z36, AB36)/9</f>
        <v>0</v>
      </c>
      <c r="AE36" s="25">
        <f t="shared" si="158"/>
        <v>0</v>
      </c>
      <c r="AF36" s="34">
        <f>SUM(M36, N36, P36, R36, T36, V36, X36, Z36, AB36, AE36)/10</f>
        <v>0</v>
      </c>
      <c r="AG36" s="25">
        <f t="shared" si="158"/>
        <v>0</v>
      </c>
      <c r="AH36" s="34">
        <f>SUM(M36, N36, P36, R36, T36, V36, X36, Z36, AB36, AE36, AG36)/11</f>
        <v>0</v>
      </c>
      <c r="AI36" s="25">
        <f t="shared" si="158"/>
        <v>0</v>
      </c>
      <c r="AJ36" s="34">
        <f>SUM(AE36, AG36, AI36)/3</f>
        <v>0</v>
      </c>
    </row>
    <row r="37" spans="2:36" ht="13.5" thickTop="1" x14ac:dyDescent="0.2">
      <c r="B37" s="321"/>
      <c r="C37" s="315"/>
      <c r="D37" s="89" t="s">
        <v>26</v>
      </c>
      <c r="E37" s="309"/>
      <c r="J37" s="35">
        <f t="shared" ref="J37:J40" si="159">SUM(M37, N37, P37, R37, T37, V37, X37, Z37, AB37, AE37, AG37, AI37)/12</f>
        <v>0</v>
      </c>
      <c r="K37" s="35">
        <f t="shared" ref="K37:K40" si="160">SUM(M37, N37, P37, R37, T37, V37)/6</f>
        <v>0</v>
      </c>
      <c r="L37" s="35">
        <f t="shared" ref="L37:L40" si="161">SUM(X37, Z37, AB37, AE37, AG37, AI37)/6</f>
        <v>0</v>
      </c>
      <c r="M37" s="26"/>
      <c r="N37" s="26"/>
      <c r="O37" s="35">
        <f t="shared" ref="O37:O40" si="162">SUM(M37, N37)/2</f>
        <v>0</v>
      </c>
      <c r="P37" s="26"/>
      <c r="Q37" s="35">
        <f t="shared" ref="Q37:Q40" si="163">SUM(M37, N37, P37)/3</f>
        <v>0</v>
      </c>
      <c r="R37" s="26"/>
      <c r="S37" s="35">
        <f t="shared" ref="S37:S40" si="164">SUM(M37, N37, P37, R37)/4</f>
        <v>0</v>
      </c>
      <c r="T37" s="26"/>
      <c r="U37" s="35">
        <f t="shared" ref="U37:U40" si="165">SUM(M37, N37, P37, R37, T37)/5</f>
        <v>0</v>
      </c>
      <c r="V37" s="26"/>
      <c r="W37" s="35">
        <f t="shared" ref="W37:W40" si="166">SUM(R37, T37, V37)/3</f>
        <v>0</v>
      </c>
      <c r="X37" s="26"/>
      <c r="Y37" s="35">
        <f t="shared" ref="Y37:Y40" si="167">SUM(M37, N37, P37, R37, T37, V37, X37)/7</f>
        <v>0</v>
      </c>
      <c r="Z37" s="26"/>
      <c r="AA37" s="35">
        <f t="shared" ref="AA37:AA40" si="168">SUM(M37, N37, P37, R37, T37, V37, X37, Z37)/8</f>
        <v>0</v>
      </c>
      <c r="AB37" s="26"/>
      <c r="AC37" s="35">
        <f t="shared" ref="AC37:AC40" si="169">SUM(X37, Z37, AB37)/3</f>
        <v>0</v>
      </c>
      <c r="AD37" s="35">
        <f t="shared" ref="AD37:AD40" si="170">SUM(M37, N37, P37, R37, T37, V37, X37, Z37, AB37)/9</f>
        <v>0</v>
      </c>
      <c r="AE37" s="26"/>
      <c r="AF37" s="35">
        <f t="shared" ref="AF37:AF40" si="171">SUM(M37, N37, P37, R37, T37, V37, X37, Z37, AB37, AE37)/10</f>
        <v>0</v>
      </c>
      <c r="AG37" s="26"/>
      <c r="AH37" s="35">
        <f t="shared" ref="AH37:AH40" si="172">SUM(M37, N37, P37, R37, T37, V37, X37, Z37, AB37, AE37, AG37)/11</f>
        <v>0</v>
      </c>
      <c r="AI37" s="26"/>
      <c r="AJ37" s="35">
        <f t="shared" ref="AJ37:AJ40" si="173">SUM(AE37, AG37, AI37)/3</f>
        <v>0</v>
      </c>
    </row>
    <row r="38" spans="2:36" x14ac:dyDescent="0.2">
      <c r="B38" s="321"/>
      <c r="C38" s="315"/>
      <c r="D38" s="87" t="s">
        <v>32</v>
      </c>
      <c r="E38" s="309"/>
      <c r="J38" s="35">
        <f t="shared" si="159"/>
        <v>0</v>
      </c>
      <c r="K38" s="35">
        <f t="shared" si="160"/>
        <v>0</v>
      </c>
      <c r="L38" s="35">
        <f t="shared" si="161"/>
        <v>0</v>
      </c>
      <c r="M38" s="26"/>
      <c r="N38" s="26"/>
      <c r="O38" s="35">
        <f t="shared" si="162"/>
        <v>0</v>
      </c>
      <c r="P38" s="26"/>
      <c r="Q38" s="35">
        <f t="shared" si="163"/>
        <v>0</v>
      </c>
      <c r="R38" s="26"/>
      <c r="S38" s="35">
        <f t="shared" si="164"/>
        <v>0</v>
      </c>
      <c r="T38" s="26"/>
      <c r="U38" s="35">
        <f t="shared" si="165"/>
        <v>0</v>
      </c>
      <c r="V38" s="26"/>
      <c r="W38" s="35">
        <f t="shared" si="166"/>
        <v>0</v>
      </c>
      <c r="X38" s="26"/>
      <c r="Y38" s="35">
        <f t="shared" si="167"/>
        <v>0</v>
      </c>
      <c r="Z38" s="26"/>
      <c r="AA38" s="35">
        <f t="shared" si="168"/>
        <v>0</v>
      </c>
      <c r="AB38" s="26"/>
      <c r="AC38" s="35">
        <f t="shared" si="169"/>
        <v>0</v>
      </c>
      <c r="AD38" s="35">
        <f t="shared" si="170"/>
        <v>0</v>
      </c>
      <c r="AE38" s="26"/>
      <c r="AF38" s="35">
        <f t="shared" si="171"/>
        <v>0</v>
      </c>
      <c r="AG38" s="26"/>
      <c r="AH38" s="35">
        <f t="shared" si="172"/>
        <v>0</v>
      </c>
      <c r="AI38" s="26"/>
      <c r="AJ38" s="35">
        <f t="shared" si="173"/>
        <v>0</v>
      </c>
    </row>
    <row r="39" spans="2:36" x14ac:dyDescent="0.2">
      <c r="B39" s="321"/>
      <c r="C39" s="315"/>
      <c r="D39" s="87" t="s">
        <v>33</v>
      </c>
      <c r="E39" s="309"/>
      <c r="J39" s="35">
        <f t="shared" si="159"/>
        <v>0</v>
      </c>
      <c r="K39" s="35">
        <f t="shared" si="160"/>
        <v>0</v>
      </c>
      <c r="L39" s="35">
        <f t="shared" si="161"/>
        <v>0</v>
      </c>
      <c r="M39" s="26"/>
      <c r="N39" s="26"/>
      <c r="O39" s="35">
        <f t="shared" si="162"/>
        <v>0</v>
      </c>
      <c r="P39" s="26"/>
      <c r="Q39" s="35">
        <f t="shared" si="163"/>
        <v>0</v>
      </c>
      <c r="R39" s="26"/>
      <c r="S39" s="35">
        <f t="shared" si="164"/>
        <v>0</v>
      </c>
      <c r="T39" s="26"/>
      <c r="U39" s="35">
        <f t="shared" si="165"/>
        <v>0</v>
      </c>
      <c r="V39" s="26"/>
      <c r="W39" s="35">
        <f t="shared" si="166"/>
        <v>0</v>
      </c>
      <c r="X39" s="26"/>
      <c r="Y39" s="35">
        <f t="shared" si="167"/>
        <v>0</v>
      </c>
      <c r="Z39" s="26"/>
      <c r="AA39" s="35">
        <f t="shared" si="168"/>
        <v>0</v>
      </c>
      <c r="AB39" s="26"/>
      <c r="AC39" s="35">
        <f t="shared" si="169"/>
        <v>0</v>
      </c>
      <c r="AD39" s="35">
        <f t="shared" si="170"/>
        <v>0</v>
      </c>
      <c r="AE39" s="26"/>
      <c r="AF39" s="35">
        <f t="shared" si="171"/>
        <v>0</v>
      </c>
      <c r="AG39" s="26"/>
      <c r="AH39" s="35">
        <f t="shared" si="172"/>
        <v>0</v>
      </c>
      <c r="AI39" s="26"/>
      <c r="AJ39" s="35">
        <f t="shared" si="173"/>
        <v>0</v>
      </c>
    </row>
    <row r="40" spans="2:36" ht="13.5" thickBot="1" x14ac:dyDescent="0.25">
      <c r="B40" s="321"/>
      <c r="C40" s="316"/>
      <c r="D40" s="88" t="s">
        <v>27</v>
      </c>
      <c r="E40" s="310"/>
      <c r="J40" s="35">
        <f t="shared" si="159"/>
        <v>0</v>
      </c>
      <c r="K40" s="35">
        <f t="shared" si="160"/>
        <v>0</v>
      </c>
      <c r="L40" s="35">
        <f t="shared" si="161"/>
        <v>0</v>
      </c>
      <c r="M40" s="26"/>
      <c r="N40" s="26"/>
      <c r="O40" s="35">
        <f t="shared" si="162"/>
        <v>0</v>
      </c>
      <c r="P40" s="26"/>
      <c r="Q40" s="35">
        <f t="shared" si="163"/>
        <v>0</v>
      </c>
      <c r="R40" s="26"/>
      <c r="S40" s="35">
        <f t="shared" si="164"/>
        <v>0</v>
      </c>
      <c r="T40" s="26"/>
      <c r="U40" s="35">
        <f t="shared" si="165"/>
        <v>0</v>
      </c>
      <c r="V40" s="26"/>
      <c r="W40" s="35">
        <f t="shared" si="166"/>
        <v>0</v>
      </c>
      <c r="X40" s="26"/>
      <c r="Y40" s="35">
        <f t="shared" si="167"/>
        <v>0</v>
      </c>
      <c r="Z40" s="26"/>
      <c r="AA40" s="35">
        <f t="shared" si="168"/>
        <v>0</v>
      </c>
      <c r="AB40" s="26"/>
      <c r="AC40" s="35">
        <f t="shared" si="169"/>
        <v>0</v>
      </c>
      <c r="AD40" s="35">
        <f t="shared" si="170"/>
        <v>0</v>
      </c>
      <c r="AE40" s="26"/>
      <c r="AF40" s="35">
        <f t="shared" si="171"/>
        <v>0</v>
      </c>
      <c r="AG40" s="26"/>
      <c r="AH40" s="35">
        <f t="shared" si="172"/>
        <v>0</v>
      </c>
      <c r="AI40" s="26"/>
      <c r="AJ40" s="35">
        <f t="shared" si="173"/>
        <v>0</v>
      </c>
    </row>
    <row r="41" spans="2:36" ht="13.5" thickBot="1" x14ac:dyDescent="0.25">
      <c r="B41" s="321"/>
      <c r="C41" s="314" t="s">
        <v>79</v>
      </c>
      <c r="D41" s="85" t="s">
        <v>30</v>
      </c>
      <c r="E41" s="308" t="s">
        <v>35</v>
      </c>
      <c r="J41" s="34">
        <f>SUM(M41, N41, P41, R41, T41, V41, X41, Z41, AB41, AE41, AG41, AI41)</f>
        <v>0</v>
      </c>
      <c r="K41" s="34">
        <f>SUM(M41, N41, P41, R41, T41, V41)</f>
        <v>0</v>
      </c>
      <c r="L41" s="34">
        <f>SUM(X41, Z41, AB41, AE41, AG41, AI41)</f>
        <v>0</v>
      </c>
      <c r="M41" s="25">
        <f>SUM(M42:M45)</f>
        <v>0</v>
      </c>
      <c r="N41" s="25">
        <f t="shared" ref="N41:AI41" si="174">SUM(N42:N45)</f>
        <v>0</v>
      </c>
      <c r="O41" s="34">
        <f>SUM(M41, N41)</f>
        <v>0</v>
      </c>
      <c r="P41" s="25">
        <f t="shared" si="174"/>
        <v>0</v>
      </c>
      <c r="Q41" s="34">
        <f>SUM(M41, N41, P41)</f>
        <v>0</v>
      </c>
      <c r="R41" s="25">
        <f t="shared" si="174"/>
        <v>0</v>
      </c>
      <c r="S41" s="34">
        <f>SUM(M41, N41, P41, R41)</f>
        <v>0</v>
      </c>
      <c r="T41" s="25">
        <f t="shared" si="174"/>
        <v>0</v>
      </c>
      <c r="U41" s="34">
        <f>SUM(M41, N41, P41, R41, T41)</f>
        <v>0</v>
      </c>
      <c r="V41" s="25">
        <f>SUM(V42:V45)</f>
        <v>0</v>
      </c>
      <c r="W41" s="34">
        <f>SUM(R41, T41, V41)</f>
        <v>0</v>
      </c>
      <c r="X41" s="25">
        <f t="shared" si="174"/>
        <v>0</v>
      </c>
      <c r="Y41" s="34">
        <f>SUM(M41, N41, P41, R41, T41, V41, X41)</f>
        <v>0</v>
      </c>
      <c r="Z41" s="25">
        <f t="shared" si="174"/>
        <v>0</v>
      </c>
      <c r="AA41" s="34">
        <f>SUM(M41, N41, P41, R41, T41, V41, X41, Z41)</f>
        <v>0</v>
      </c>
      <c r="AB41" s="25">
        <f t="shared" si="174"/>
        <v>0</v>
      </c>
      <c r="AC41" s="34">
        <f>SUM(X41, Z41, AB41)</f>
        <v>0</v>
      </c>
      <c r="AD41" s="34">
        <f>SUM(M41, N41, P41, R41, T41, V41, X41, Z41, AB41)</f>
        <v>0</v>
      </c>
      <c r="AE41" s="25">
        <f t="shared" si="174"/>
        <v>0</v>
      </c>
      <c r="AF41" s="34">
        <f>SUM(M41, N41, P41, R41, T41, V41, X41, Z41, AB41, AE41)</f>
        <v>0</v>
      </c>
      <c r="AG41" s="25">
        <f t="shared" si="174"/>
        <v>0</v>
      </c>
      <c r="AH41" s="34">
        <f>SUM(M41, N41, P41, R41, T41, V41, X41, Z41, AB41, AE41, AG41)</f>
        <v>0</v>
      </c>
      <c r="AI41" s="25">
        <f t="shared" si="174"/>
        <v>0</v>
      </c>
      <c r="AJ41" s="34">
        <f>SUM(AE41, AG41, AI41)</f>
        <v>0</v>
      </c>
    </row>
    <row r="42" spans="2:36" ht="13.5" thickTop="1" x14ac:dyDescent="0.2">
      <c r="B42" s="321"/>
      <c r="C42" s="315"/>
      <c r="D42" s="89" t="s">
        <v>26</v>
      </c>
      <c r="E42" s="309"/>
      <c r="J42" s="35">
        <f t="shared" ref="J42:J45" si="175">SUM(M42, N42, P42, R42, T42, V42, X42, Z42, AB42, AE42, AG42, AI42)</f>
        <v>0</v>
      </c>
      <c r="K42" s="35">
        <f t="shared" ref="K42:K45" si="176">SUM(M42, N42, P42, R42, T42, V42)</f>
        <v>0</v>
      </c>
      <c r="L42" s="35">
        <f t="shared" ref="L42:L45" si="177">SUM(X42, Z42, AB42, AE42, AG42, AI42)</f>
        <v>0</v>
      </c>
      <c r="M42" s="26"/>
      <c r="N42" s="26"/>
      <c r="O42" s="35">
        <f t="shared" ref="O42:O45" si="178">SUM(M42, N42)</f>
        <v>0</v>
      </c>
      <c r="P42" s="26"/>
      <c r="Q42" s="35">
        <f t="shared" ref="Q42:Q45" si="179">SUM(M42, N42, P42)</f>
        <v>0</v>
      </c>
      <c r="R42" s="26"/>
      <c r="S42" s="35">
        <f t="shared" ref="S42:S45" si="180">SUM(M42, N42, P42, R42)</f>
        <v>0</v>
      </c>
      <c r="T42" s="26"/>
      <c r="U42" s="35">
        <f t="shared" ref="U42:U45" si="181">SUM(M42, N42, P42, R42, T42)</f>
        <v>0</v>
      </c>
      <c r="V42" s="26"/>
      <c r="W42" s="35">
        <f t="shared" ref="W42:W45" si="182">SUM(R42, T42, V42)</f>
        <v>0</v>
      </c>
      <c r="X42" s="26"/>
      <c r="Y42" s="35">
        <f t="shared" ref="Y42:Y45" si="183">SUM(M42, N42, P42, R42, T42, V42, X42)</f>
        <v>0</v>
      </c>
      <c r="Z42" s="26"/>
      <c r="AA42" s="35">
        <f t="shared" ref="AA42:AA45" si="184">SUM(M42, N42, P42, R42, T42, V42, X42, Z42)</f>
        <v>0</v>
      </c>
      <c r="AB42" s="26"/>
      <c r="AC42" s="35">
        <f t="shared" ref="AC42:AC45" si="185">SUM(X42, Z42, AB42)</f>
        <v>0</v>
      </c>
      <c r="AD42" s="35">
        <f t="shared" ref="AD42:AD45" si="186">SUM(M42, N42, P42, R42, T42, V42, X42, Z42, AB42)</f>
        <v>0</v>
      </c>
      <c r="AE42" s="26"/>
      <c r="AF42" s="35">
        <f t="shared" ref="AF42:AF45" si="187">SUM(M42, N42, P42, R42, T42, V42, X42, Z42, AB42, AE42)</f>
        <v>0</v>
      </c>
      <c r="AG42" s="26"/>
      <c r="AH42" s="35">
        <f t="shared" ref="AH42:AH45" si="188">SUM(M42, N42, P42, R42, T42, V42, X42, Z42, AB42, AE42, AG42)</f>
        <v>0</v>
      </c>
      <c r="AI42" s="26"/>
      <c r="AJ42" s="35">
        <f t="shared" ref="AJ42:AJ45" si="189">SUM(AE42, AG42, AI42)</f>
        <v>0</v>
      </c>
    </row>
    <row r="43" spans="2:36" x14ac:dyDescent="0.2">
      <c r="B43" s="321"/>
      <c r="C43" s="315"/>
      <c r="D43" s="87" t="s">
        <v>32</v>
      </c>
      <c r="E43" s="309"/>
      <c r="J43" s="35">
        <f t="shared" si="175"/>
        <v>0</v>
      </c>
      <c r="K43" s="35">
        <f t="shared" si="176"/>
        <v>0</v>
      </c>
      <c r="L43" s="35">
        <f t="shared" si="177"/>
        <v>0</v>
      </c>
      <c r="M43" s="26"/>
      <c r="N43" s="26"/>
      <c r="O43" s="35">
        <f t="shared" si="178"/>
        <v>0</v>
      </c>
      <c r="P43" s="26"/>
      <c r="Q43" s="35">
        <f t="shared" si="179"/>
        <v>0</v>
      </c>
      <c r="R43" s="26"/>
      <c r="S43" s="35">
        <f t="shared" si="180"/>
        <v>0</v>
      </c>
      <c r="T43" s="26"/>
      <c r="U43" s="35">
        <f t="shared" si="181"/>
        <v>0</v>
      </c>
      <c r="V43" s="26"/>
      <c r="W43" s="35">
        <f t="shared" si="182"/>
        <v>0</v>
      </c>
      <c r="X43" s="26"/>
      <c r="Y43" s="35">
        <f t="shared" si="183"/>
        <v>0</v>
      </c>
      <c r="Z43" s="26"/>
      <c r="AA43" s="35">
        <f t="shared" si="184"/>
        <v>0</v>
      </c>
      <c r="AB43" s="26"/>
      <c r="AC43" s="35">
        <f t="shared" si="185"/>
        <v>0</v>
      </c>
      <c r="AD43" s="35">
        <f t="shared" si="186"/>
        <v>0</v>
      </c>
      <c r="AE43" s="26"/>
      <c r="AF43" s="35">
        <f t="shared" si="187"/>
        <v>0</v>
      </c>
      <c r="AG43" s="26"/>
      <c r="AH43" s="35">
        <f t="shared" si="188"/>
        <v>0</v>
      </c>
      <c r="AI43" s="26"/>
      <c r="AJ43" s="35">
        <f t="shared" si="189"/>
        <v>0</v>
      </c>
    </row>
    <row r="44" spans="2:36" x14ac:dyDescent="0.2">
      <c r="B44" s="321"/>
      <c r="C44" s="315"/>
      <c r="D44" s="87" t="s">
        <v>33</v>
      </c>
      <c r="E44" s="309"/>
      <c r="J44" s="35">
        <f t="shared" si="175"/>
        <v>0</v>
      </c>
      <c r="K44" s="35">
        <f t="shared" si="176"/>
        <v>0</v>
      </c>
      <c r="L44" s="35">
        <f t="shared" si="177"/>
        <v>0</v>
      </c>
      <c r="M44" s="26"/>
      <c r="N44" s="26"/>
      <c r="O44" s="35">
        <f t="shared" si="178"/>
        <v>0</v>
      </c>
      <c r="P44" s="26"/>
      <c r="Q44" s="35">
        <f t="shared" si="179"/>
        <v>0</v>
      </c>
      <c r="R44" s="26"/>
      <c r="S44" s="35">
        <f t="shared" si="180"/>
        <v>0</v>
      </c>
      <c r="T44" s="26"/>
      <c r="U44" s="35">
        <f t="shared" si="181"/>
        <v>0</v>
      </c>
      <c r="V44" s="26"/>
      <c r="W44" s="35">
        <f t="shared" si="182"/>
        <v>0</v>
      </c>
      <c r="X44" s="26"/>
      <c r="Y44" s="35">
        <f t="shared" si="183"/>
        <v>0</v>
      </c>
      <c r="Z44" s="26"/>
      <c r="AA44" s="35">
        <f t="shared" si="184"/>
        <v>0</v>
      </c>
      <c r="AB44" s="26"/>
      <c r="AC44" s="35">
        <f t="shared" si="185"/>
        <v>0</v>
      </c>
      <c r="AD44" s="35">
        <f t="shared" si="186"/>
        <v>0</v>
      </c>
      <c r="AE44" s="26"/>
      <c r="AF44" s="35">
        <f t="shared" si="187"/>
        <v>0</v>
      </c>
      <c r="AG44" s="26"/>
      <c r="AH44" s="35">
        <f t="shared" si="188"/>
        <v>0</v>
      </c>
      <c r="AI44" s="26"/>
      <c r="AJ44" s="35">
        <f t="shared" si="189"/>
        <v>0</v>
      </c>
    </row>
    <row r="45" spans="2:36" ht="13.5" thickBot="1" x14ac:dyDescent="0.25">
      <c r="B45" s="322"/>
      <c r="C45" s="316"/>
      <c r="D45" s="88" t="s">
        <v>27</v>
      </c>
      <c r="E45" s="310"/>
      <c r="J45" s="35">
        <f t="shared" si="175"/>
        <v>0</v>
      </c>
      <c r="K45" s="35">
        <f t="shared" si="176"/>
        <v>0</v>
      </c>
      <c r="L45" s="35">
        <f t="shared" si="177"/>
        <v>0</v>
      </c>
      <c r="M45" s="26"/>
      <c r="N45" s="26"/>
      <c r="O45" s="35">
        <f t="shared" si="178"/>
        <v>0</v>
      </c>
      <c r="P45" s="26"/>
      <c r="Q45" s="35">
        <f t="shared" si="179"/>
        <v>0</v>
      </c>
      <c r="R45" s="26"/>
      <c r="S45" s="35">
        <f t="shared" si="180"/>
        <v>0</v>
      </c>
      <c r="T45" s="26"/>
      <c r="U45" s="35">
        <f t="shared" si="181"/>
        <v>0</v>
      </c>
      <c r="V45" s="26"/>
      <c r="W45" s="35">
        <f t="shared" si="182"/>
        <v>0</v>
      </c>
      <c r="X45" s="26"/>
      <c r="Y45" s="35">
        <f t="shared" si="183"/>
        <v>0</v>
      </c>
      <c r="Z45" s="26"/>
      <c r="AA45" s="35">
        <f t="shared" si="184"/>
        <v>0</v>
      </c>
      <c r="AB45" s="26"/>
      <c r="AC45" s="35">
        <f t="shared" si="185"/>
        <v>0</v>
      </c>
      <c r="AD45" s="35">
        <f t="shared" si="186"/>
        <v>0</v>
      </c>
      <c r="AE45" s="26"/>
      <c r="AF45" s="35">
        <f t="shared" si="187"/>
        <v>0</v>
      </c>
      <c r="AG45" s="26"/>
      <c r="AH45" s="35">
        <f t="shared" si="188"/>
        <v>0</v>
      </c>
      <c r="AI45" s="26"/>
      <c r="AJ45" s="35">
        <f t="shared" si="189"/>
        <v>0</v>
      </c>
    </row>
    <row r="48" spans="2:36" ht="15.75" thickBot="1" x14ac:dyDescent="0.25">
      <c r="B48" s="97" t="s">
        <v>88</v>
      </c>
    </row>
    <row r="49" spans="2:36" ht="13.5" thickBot="1" x14ac:dyDescent="0.25">
      <c r="B49" s="331" t="s">
        <v>83</v>
      </c>
      <c r="C49" s="334" t="s">
        <v>82</v>
      </c>
      <c r="D49" s="92" t="s">
        <v>30</v>
      </c>
      <c r="E49" s="308" t="s">
        <v>31</v>
      </c>
      <c r="J49" s="115">
        <f>SUM(M49, N49, P49, R49, T49, V49, X49, Z49, AB49, AE49, AG49, AI49)/12</f>
        <v>0</v>
      </c>
      <c r="K49" s="116">
        <f>SUM(M49, N49, P49, R49, T49, V49)/6</f>
        <v>0</v>
      </c>
      <c r="L49" s="116">
        <f>SUM(X49, Z49, AB49, AE49, AG49, AI49)/6</f>
        <v>0</v>
      </c>
      <c r="M49" s="116">
        <f>SUM(M50:M53)</f>
        <v>0</v>
      </c>
      <c r="N49" s="116">
        <f>SUM(N50:N53)</f>
        <v>0</v>
      </c>
      <c r="O49" s="116">
        <f>SUM(M49, N49)/2</f>
        <v>0</v>
      </c>
      <c r="P49" s="116">
        <f t="shared" ref="P49" si="190">SUM(P50:P53)</f>
        <v>0</v>
      </c>
      <c r="Q49" s="116">
        <f>SUM(M49, N49, P49)/3</f>
        <v>0</v>
      </c>
      <c r="R49" s="117">
        <f t="shared" ref="R49" si="191">SUM(R50:R53)</f>
        <v>0</v>
      </c>
      <c r="S49" s="115">
        <f>SUM(M49, N49, P49, R49)/4</f>
        <v>0</v>
      </c>
      <c r="T49" s="116">
        <f>SUM(T50:T53)</f>
        <v>0</v>
      </c>
      <c r="U49" s="116">
        <f>SUM(M49, N49, P49, R49, T49)/5</f>
        <v>0</v>
      </c>
      <c r="V49" s="116">
        <f t="shared" ref="V49" si="192">SUM(V50:V53)</f>
        <v>0</v>
      </c>
      <c r="W49" s="116">
        <f>SUM(R49, T49, V49)/3</f>
        <v>0</v>
      </c>
      <c r="X49" s="116">
        <f t="shared" ref="X49" si="193">SUM(X50:X53)</f>
        <v>0</v>
      </c>
      <c r="Y49" s="116">
        <f>SUM(M49, N49, P49, R49, T49, V49, X49)/7</f>
        <v>0</v>
      </c>
      <c r="Z49" s="116">
        <f t="shared" ref="Z49" si="194">SUM(Z50:Z53)</f>
        <v>0</v>
      </c>
      <c r="AA49" s="116">
        <f>SUM(M49, N49, P49, R49, T49, V49, X49, Z49)/8</f>
        <v>0</v>
      </c>
      <c r="AB49" s="116">
        <f t="shared" ref="AB49" si="195">SUM(AB50:AB53)</f>
        <v>0</v>
      </c>
      <c r="AC49" s="116">
        <f>SUM(X49, Z49, AB49)/3</f>
        <v>0</v>
      </c>
      <c r="AD49" s="116">
        <f>SUM(M49, N49, P49, R49, T49, V49, X49, Z49, AB49)/9</f>
        <v>0</v>
      </c>
      <c r="AE49" s="116">
        <f t="shared" ref="AE49" si="196">SUM(AE50:AE53)</f>
        <v>0</v>
      </c>
      <c r="AF49" s="116">
        <f>SUM(M49, N49, P49, R49, T49, V49, X49, Z49, AB49, AE49)/10</f>
        <v>0</v>
      </c>
      <c r="AG49" s="116">
        <f t="shared" ref="AG49" si="197">SUM(AG50:AG53)</f>
        <v>0</v>
      </c>
      <c r="AH49" s="116">
        <f>SUM(M49, N49, P49, R49, T49, V49, X49, Z49, AB49, AE49, AG49)/11</f>
        <v>0</v>
      </c>
      <c r="AI49" s="116">
        <f t="shared" ref="AI49" si="198">SUM(AI50:AI53)</f>
        <v>0</v>
      </c>
      <c r="AJ49" s="118">
        <f>SUM(AE49, AG49, AI49)/3</f>
        <v>0</v>
      </c>
    </row>
    <row r="50" spans="2:36" ht="14.25" thickTop="1" thickBot="1" x14ac:dyDescent="0.25">
      <c r="B50" s="332"/>
      <c r="C50" s="335"/>
      <c r="D50" s="93" t="s">
        <v>26</v>
      </c>
      <c r="E50" s="309"/>
      <c r="J50" s="115">
        <f t="shared" ref="J50:J53" si="199">SUM(M50, N50, P50, R50, T50, V50, X50, Z50, AB50, AE50, AG50, AI50)/12</f>
        <v>0</v>
      </c>
      <c r="K50" s="116">
        <f t="shared" ref="K50:K53" si="200">SUM(M50, N50, P50, R50, T50, V50)/6</f>
        <v>0</v>
      </c>
      <c r="L50" s="116">
        <f t="shared" ref="L50:L53" si="201">SUM(X50, Z50, AB50, AE50, AG50, AI50)/6</f>
        <v>0</v>
      </c>
      <c r="M50" s="119">
        <f>SUM(M61, M71)</f>
        <v>0</v>
      </c>
      <c r="N50" s="119">
        <f>SUM(N61, N71)</f>
        <v>0</v>
      </c>
      <c r="O50" s="116">
        <f t="shared" ref="O50:O53" si="202">SUM(M50, N50)/2</f>
        <v>0</v>
      </c>
      <c r="P50" s="119">
        <f>SUM(P61, P71)</f>
        <v>0</v>
      </c>
      <c r="Q50" s="116">
        <f t="shared" ref="Q50:Q53" si="203">SUM(M50, N50, P50)/3</f>
        <v>0</v>
      </c>
      <c r="R50" s="119">
        <f>SUM(R61, R71)</f>
        <v>0</v>
      </c>
      <c r="S50" s="115">
        <f t="shared" ref="S50:S53" si="204">SUM(M50, N50, P50, R50)/4</f>
        <v>0</v>
      </c>
      <c r="T50" s="119">
        <f>SUM(T61, T71)</f>
        <v>0</v>
      </c>
      <c r="U50" s="116">
        <f t="shared" ref="U50:U53" si="205">SUM(M50, N50, P50, R50, T50)/5</f>
        <v>0</v>
      </c>
      <c r="V50" s="119">
        <f>SUM(V61, V71)</f>
        <v>0</v>
      </c>
      <c r="W50" s="116">
        <f t="shared" ref="W50:W53" si="206">SUM(R50, T50, V50)/3</f>
        <v>0</v>
      </c>
      <c r="X50" s="119">
        <f>SUM(X61, X71)</f>
        <v>0</v>
      </c>
      <c r="Y50" s="116">
        <f t="shared" ref="Y50:Y53" si="207">SUM(M50, N50, P50, R50, T50, V50, X50)/7</f>
        <v>0</v>
      </c>
      <c r="Z50" s="119">
        <f>SUM(Z61, Z71)</f>
        <v>0</v>
      </c>
      <c r="AA50" s="116">
        <f t="shared" ref="AA50:AA53" si="208">SUM(M50, N50, P50, R50, T50, V50, X50, Z50)/8</f>
        <v>0</v>
      </c>
      <c r="AB50" s="119">
        <f>SUM(AB61, AB71)</f>
        <v>0</v>
      </c>
      <c r="AC50" s="116">
        <f t="shared" ref="AC50:AC53" si="209">SUM(X50, Z50, AB50)/3</f>
        <v>0</v>
      </c>
      <c r="AD50" s="116">
        <f t="shared" ref="AD50:AD53" si="210">SUM(M50, N50, P50, R50, T50, V50, X50, Z50, AB50)/9</f>
        <v>0</v>
      </c>
      <c r="AE50" s="119">
        <f>SUM(AE61, AE71)</f>
        <v>0</v>
      </c>
      <c r="AF50" s="116">
        <f t="shared" ref="AF50:AF53" si="211">SUM(M50, N50, P50, R50, T50, V50, X50, Z50, AB50, AE50)/10</f>
        <v>0</v>
      </c>
      <c r="AG50" s="119">
        <f>SUM(AG61, AG71)</f>
        <v>0</v>
      </c>
      <c r="AH50" s="116">
        <f t="shared" ref="AH50:AH53" si="212">SUM(M50, N50, P50, R50, T50, V50, X50, Z50, AB50, AE50, AG50)/11</f>
        <v>0</v>
      </c>
      <c r="AI50" s="119">
        <f>SUM(AI61, AI71)</f>
        <v>0</v>
      </c>
      <c r="AJ50" s="118">
        <f t="shared" ref="AJ50:AJ53" si="213">SUM(AE50, AG50, AI50)/3</f>
        <v>0</v>
      </c>
    </row>
    <row r="51" spans="2:36" ht="14.25" thickTop="1" thickBot="1" x14ac:dyDescent="0.25">
      <c r="B51" s="332"/>
      <c r="C51" s="335"/>
      <c r="D51" s="94" t="s">
        <v>32</v>
      </c>
      <c r="E51" s="309"/>
      <c r="J51" s="115">
        <f t="shared" si="199"/>
        <v>0</v>
      </c>
      <c r="K51" s="116">
        <f t="shared" si="200"/>
        <v>0</v>
      </c>
      <c r="L51" s="116">
        <f t="shared" si="201"/>
        <v>0</v>
      </c>
      <c r="M51" s="119">
        <f t="shared" ref="M51:N51" si="214">SUM(M62, M72)</f>
        <v>0</v>
      </c>
      <c r="N51" s="119">
        <f t="shared" si="214"/>
        <v>0</v>
      </c>
      <c r="O51" s="116">
        <f t="shared" si="202"/>
        <v>0</v>
      </c>
      <c r="P51" s="119">
        <f t="shared" ref="P51:P53" si="215">SUM(P62, P72)</f>
        <v>0</v>
      </c>
      <c r="Q51" s="116">
        <f t="shared" si="203"/>
        <v>0</v>
      </c>
      <c r="R51" s="119">
        <f t="shared" ref="R51:R53" si="216">SUM(R62, R72)</f>
        <v>0</v>
      </c>
      <c r="S51" s="115">
        <f t="shared" si="204"/>
        <v>0</v>
      </c>
      <c r="T51" s="119">
        <f t="shared" ref="T51:T53" si="217">SUM(T62, T72)</f>
        <v>0</v>
      </c>
      <c r="U51" s="116">
        <f t="shared" si="205"/>
        <v>0</v>
      </c>
      <c r="V51" s="119">
        <f t="shared" ref="V51:V53" si="218">SUM(V62, V72)</f>
        <v>0</v>
      </c>
      <c r="W51" s="116">
        <f t="shared" si="206"/>
        <v>0</v>
      </c>
      <c r="X51" s="119">
        <f t="shared" ref="X51:X53" si="219">SUM(X62, X72)</f>
        <v>0</v>
      </c>
      <c r="Y51" s="116">
        <f t="shared" si="207"/>
        <v>0</v>
      </c>
      <c r="Z51" s="119">
        <f t="shared" ref="Z51:Z53" si="220">SUM(Z62, Z72)</f>
        <v>0</v>
      </c>
      <c r="AA51" s="116">
        <f t="shared" si="208"/>
        <v>0</v>
      </c>
      <c r="AB51" s="119">
        <f t="shared" ref="AB51:AB53" si="221">SUM(AB62, AB72)</f>
        <v>0</v>
      </c>
      <c r="AC51" s="116">
        <f t="shared" si="209"/>
        <v>0</v>
      </c>
      <c r="AD51" s="116">
        <f t="shared" si="210"/>
        <v>0</v>
      </c>
      <c r="AE51" s="119">
        <f t="shared" ref="AE51:AE53" si="222">SUM(AE62, AE72)</f>
        <v>0</v>
      </c>
      <c r="AF51" s="116">
        <f t="shared" si="211"/>
        <v>0</v>
      </c>
      <c r="AG51" s="119">
        <f t="shared" ref="AG51:AG53" si="223">SUM(AG62, AG72)</f>
        <v>0</v>
      </c>
      <c r="AH51" s="116">
        <f t="shared" si="212"/>
        <v>0</v>
      </c>
      <c r="AI51" s="119">
        <f t="shared" ref="AI51:AI53" si="224">SUM(AI62, AI72)</f>
        <v>0</v>
      </c>
      <c r="AJ51" s="118">
        <f t="shared" si="213"/>
        <v>0</v>
      </c>
    </row>
    <row r="52" spans="2:36" ht="14.25" thickTop="1" thickBot="1" x14ac:dyDescent="0.25">
      <c r="B52" s="332"/>
      <c r="C52" s="335"/>
      <c r="D52" s="94" t="s">
        <v>33</v>
      </c>
      <c r="E52" s="309"/>
      <c r="J52" s="115">
        <f t="shared" si="199"/>
        <v>0</v>
      </c>
      <c r="K52" s="116">
        <f t="shared" si="200"/>
        <v>0</v>
      </c>
      <c r="L52" s="116">
        <f t="shared" si="201"/>
        <v>0</v>
      </c>
      <c r="M52" s="119">
        <f t="shared" ref="M52:N52" si="225">SUM(M63, M73)</f>
        <v>0</v>
      </c>
      <c r="N52" s="119">
        <f t="shared" si="225"/>
        <v>0</v>
      </c>
      <c r="O52" s="116">
        <f t="shared" si="202"/>
        <v>0</v>
      </c>
      <c r="P52" s="119">
        <f t="shared" si="215"/>
        <v>0</v>
      </c>
      <c r="Q52" s="116">
        <f t="shared" si="203"/>
        <v>0</v>
      </c>
      <c r="R52" s="119">
        <f t="shared" si="216"/>
        <v>0</v>
      </c>
      <c r="S52" s="115">
        <f t="shared" si="204"/>
        <v>0</v>
      </c>
      <c r="T52" s="119">
        <f t="shared" si="217"/>
        <v>0</v>
      </c>
      <c r="U52" s="116">
        <f t="shared" si="205"/>
        <v>0</v>
      </c>
      <c r="V52" s="119">
        <f t="shared" si="218"/>
        <v>0</v>
      </c>
      <c r="W52" s="116">
        <f t="shared" si="206"/>
        <v>0</v>
      </c>
      <c r="X52" s="119">
        <f t="shared" si="219"/>
        <v>0</v>
      </c>
      <c r="Y52" s="116">
        <f t="shared" si="207"/>
        <v>0</v>
      </c>
      <c r="Z52" s="119">
        <f t="shared" si="220"/>
        <v>0</v>
      </c>
      <c r="AA52" s="116">
        <f t="shared" si="208"/>
        <v>0</v>
      </c>
      <c r="AB52" s="119">
        <f t="shared" si="221"/>
        <v>0</v>
      </c>
      <c r="AC52" s="116">
        <f t="shared" si="209"/>
        <v>0</v>
      </c>
      <c r="AD52" s="116">
        <f t="shared" si="210"/>
        <v>0</v>
      </c>
      <c r="AE52" s="119">
        <f t="shared" si="222"/>
        <v>0</v>
      </c>
      <c r="AF52" s="116">
        <f t="shared" si="211"/>
        <v>0</v>
      </c>
      <c r="AG52" s="119">
        <f t="shared" si="223"/>
        <v>0</v>
      </c>
      <c r="AH52" s="116">
        <f t="shared" si="212"/>
        <v>0</v>
      </c>
      <c r="AI52" s="119">
        <f t="shared" si="224"/>
        <v>0</v>
      </c>
      <c r="AJ52" s="118">
        <f t="shared" si="213"/>
        <v>0</v>
      </c>
    </row>
    <row r="53" spans="2:36" ht="14.25" thickTop="1" thickBot="1" x14ac:dyDescent="0.25">
      <c r="B53" s="332"/>
      <c r="C53" s="336"/>
      <c r="D53" s="95" t="s">
        <v>27</v>
      </c>
      <c r="E53" s="310"/>
      <c r="J53" s="75">
        <f t="shared" si="199"/>
        <v>0</v>
      </c>
      <c r="K53" s="76">
        <f t="shared" si="200"/>
        <v>0</v>
      </c>
      <c r="L53" s="76">
        <f t="shared" si="201"/>
        <v>0</v>
      </c>
      <c r="M53" s="119">
        <f t="shared" ref="M53:N53" si="226">SUM(M64, M74)</f>
        <v>0</v>
      </c>
      <c r="N53" s="119">
        <f t="shared" si="226"/>
        <v>0</v>
      </c>
      <c r="O53" s="76">
        <f t="shared" si="202"/>
        <v>0</v>
      </c>
      <c r="P53" s="119">
        <f t="shared" si="215"/>
        <v>0</v>
      </c>
      <c r="Q53" s="76">
        <f t="shared" si="203"/>
        <v>0</v>
      </c>
      <c r="R53" s="119">
        <f t="shared" si="216"/>
        <v>0</v>
      </c>
      <c r="S53" s="75">
        <f t="shared" si="204"/>
        <v>0</v>
      </c>
      <c r="T53" s="119">
        <f t="shared" si="217"/>
        <v>0</v>
      </c>
      <c r="U53" s="76">
        <f t="shared" si="205"/>
        <v>0</v>
      </c>
      <c r="V53" s="119">
        <f t="shared" si="218"/>
        <v>0</v>
      </c>
      <c r="W53" s="76">
        <f t="shared" si="206"/>
        <v>0</v>
      </c>
      <c r="X53" s="119">
        <f t="shared" si="219"/>
        <v>0</v>
      </c>
      <c r="Y53" s="76">
        <f t="shared" si="207"/>
        <v>0</v>
      </c>
      <c r="Z53" s="119">
        <f t="shared" si="220"/>
        <v>0</v>
      </c>
      <c r="AA53" s="76">
        <f t="shared" si="208"/>
        <v>0</v>
      </c>
      <c r="AB53" s="119">
        <f t="shared" si="221"/>
        <v>0</v>
      </c>
      <c r="AC53" s="76">
        <f t="shared" si="209"/>
        <v>0</v>
      </c>
      <c r="AD53" s="76">
        <f t="shared" si="210"/>
        <v>0</v>
      </c>
      <c r="AE53" s="119">
        <f t="shared" si="222"/>
        <v>0</v>
      </c>
      <c r="AF53" s="76">
        <f t="shared" si="211"/>
        <v>0</v>
      </c>
      <c r="AG53" s="119">
        <f t="shared" si="223"/>
        <v>0</v>
      </c>
      <c r="AH53" s="76">
        <f t="shared" si="212"/>
        <v>0</v>
      </c>
      <c r="AI53" s="119">
        <f t="shared" si="224"/>
        <v>0</v>
      </c>
      <c r="AJ53" s="79">
        <f t="shared" si="213"/>
        <v>0</v>
      </c>
    </row>
    <row r="54" spans="2:36" ht="13.5" thickBot="1" x14ac:dyDescent="0.25">
      <c r="B54" s="332"/>
      <c r="C54" s="334" t="s">
        <v>79</v>
      </c>
      <c r="D54" s="92" t="s">
        <v>30</v>
      </c>
      <c r="E54" s="308" t="s">
        <v>35</v>
      </c>
      <c r="J54" s="115">
        <f>SUM(M54, N54, P54, R54, T54, V54, X54, Z54, AB54, AE54, AG54, AI54)</f>
        <v>0</v>
      </c>
      <c r="K54" s="116">
        <f>SUM(M54, N54, P54, R54, T54, V54)</f>
        <v>0</v>
      </c>
      <c r="L54" s="116">
        <f>SUM(X54, Z54, AB54, AE54, AG54, AI54)</f>
        <v>0</v>
      </c>
      <c r="M54" s="116">
        <f>SUM(M55:M58)</f>
        <v>0</v>
      </c>
      <c r="N54" s="116">
        <f t="shared" ref="N54" si="227">SUM(N55:N58)</f>
        <v>0</v>
      </c>
      <c r="O54" s="116">
        <f>SUM(M54, N54)</f>
        <v>0</v>
      </c>
      <c r="P54" s="116">
        <f t="shared" ref="P54" si="228">SUM(P55:P58)</f>
        <v>0</v>
      </c>
      <c r="Q54" s="116">
        <f>SUM(M54, N54, P54)</f>
        <v>0</v>
      </c>
      <c r="R54" s="117">
        <f t="shared" ref="R54" si="229">SUM(R55:R58)</f>
        <v>0</v>
      </c>
      <c r="S54" s="115">
        <f>SUM(M54, N54, P54, R54)</f>
        <v>0</v>
      </c>
      <c r="T54" s="116">
        <f t="shared" ref="T54" si="230">SUM(T55:T58)</f>
        <v>0</v>
      </c>
      <c r="U54" s="116">
        <f>SUM(M54, N54, P54, R54, T54)</f>
        <v>0</v>
      </c>
      <c r="V54" s="116">
        <f>SUM(V55:V58)</f>
        <v>0</v>
      </c>
      <c r="W54" s="116">
        <f>SUM(R54, T54, V54)</f>
        <v>0</v>
      </c>
      <c r="X54" s="116">
        <f t="shared" ref="X54" si="231">SUM(X55:X58)</f>
        <v>0</v>
      </c>
      <c r="Y54" s="116">
        <f>SUM(M54, N54, P54, R54, T54, V54, X54)</f>
        <v>0</v>
      </c>
      <c r="Z54" s="116">
        <f t="shared" ref="Z54" si="232">SUM(Z55:Z58)</f>
        <v>0</v>
      </c>
      <c r="AA54" s="116">
        <f>SUM(M54, N54, P54, R54, T54, V54, X54, Z54)</f>
        <v>0</v>
      </c>
      <c r="AB54" s="116">
        <f t="shared" ref="AB54" si="233">SUM(AB55:AB58)</f>
        <v>0</v>
      </c>
      <c r="AC54" s="116">
        <f>SUM(X54, Z54, AB54)</f>
        <v>0</v>
      </c>
      <c r="AD54" s="116">
        <f>SUM(M54, N54, P54, R54, T54, V54, X54, Z54, AB54)</f>
        <v>0</v>
      </c>
      <c r="AE54" s="116">
        <f t="shared" ref="AE54" si="234">SUM(AE55:AE58)</f>
        <v>0</v>
      </c>
      <c r="AF54" s="116">
        <f>SUM(M54, N54, P54, R54, T54, V54, X54, Z54, AB54, AE54)</f>
        <v>0</v>
      </c>
      <c r="AG54" s="116">
        <f t="shared" ref="AG54" si="235">SUM(AG55:AG58)</f>
        <v>0</v>
      </c>
      <c r="AH54" s="116">
        <f>SUM(M54, N54, P54, R54, T54, V54, X54, Z54, AB54, AE54, AG54)</f>
        <v>0</v>
      </c>
      <c r="AI54" s="116">
        <f t="shared" ref="AI54" si="236">SUM(AI55:AI58)</f>
        <v>0</v>
      </c>
      <c r="AJ54" s="118">
        <f>SUM(AE54, AG54, AI54)</f>
        <v>0</v>
      </c>
    </row>
    <row r="55" spans="2:36" ht="14.25" thickTop="1" thickBot="1" x14ac:dyDescent="0.25">
      <c r="B55" s="332"/>
      <c r="C55" s="335"/>
      <c r="D55" s="96" t="s">
        <v>26</v>
      </c>
      <c r="E55" s="309"/>
      <c r="J55" s="115">
        <f t="shared" ref="J55:J58" si="237">SUM(M55, N55, P55, R55, T55, V55, X55, Z55, AB55, AE55, AG55, AI55)</f>
        <v>0</v>
      </c>
      <c r="K55" s="116">
        <f t="shared" ref="K55:K58" si="238">SUM(M55, N55, P55, R55, T55, V55)</f>
        <v>0</v>
      </c>
      <c r="L55" s="116">
        <f t="shared" ref="L55:L58" si="239">SUM(X55, Z55, AB55, AE55, AG55, AI55)</f>
        <v>0</v>
      </c>
      <c r="M55" s="119">
        <f>SUM(M66, M76)</f>
        <v>0</v>
      </c>
      <c r="N55" s="119">
        <f>SUM(N66, N76)</f>
        <v>0</v>
      </c>
      <c r="O55" s="116">
        <f t="shared" ref="O55:O58" si="240">SUM(M55, N55)</f>
        <v>0</v>
      </c>
      <c r="P55" s="119">
        <f>SUM(P66, P76)</f>
        <v>0</v>
      </c>
      <c r="Q55" s="116">
        <f t="shared" ref="Q55:Q58" si="241">SUM(M55, N55, P55)</f>
        <v>0</v>
      </c>
      <c r="R55" s="119">
        <f>SUM(R66, R76)</f>
        <v>0</v>
      </c>
      <c r="S55" s="115">
        <f t="shared" ref="S55:S58" si="242">SUM(M55, N55, P55, R55)</f>
        <v>0</v>
      </c>
      <c r="T55" s="119">
        <f>SUM(T66, T76)</f>
        <v>0</v>
      </c>
      <c r="U55" s="116">
        <f t="shared" ref="U55:U58" si="243">SUM(M55, N55, P55, R55, T55)</f>
        <v>0</v>
      </c>
      <c r="V55" s="119">
        <f>SUM(V66, V76)</f>
        <v>0</v>
      </c>
      <c r="W55" s="116">
        <f t="shared" ref="W55:W58" si="244">SUM(R55, T55, V55)</f>
        <v>0</v>
      </c>
      <c r="X55" s="119">
        <f>SUM(X66, X76)</f>
        <v>0</v>
      </c>
      <c r="Y55" s="116">
        <f t="shared" ref="Y55:Y58" si="245">SUM(M55, N55, P55, R55, T55, V55, X55)</f>
        <v>0</v>
      </c>
      <c r="Z55" s="119">
        <f>SUM(Z66, Z76)</f>
        <v>0</v>
      </c>
      <c r="AA55" s="116">
        <f t="shared" ref="AA55:AA58" si="246">SUM(M55, N55, P55, R55, T55, V55, X55, Z55)</f>
        <v>0</v>
      </c>
      <c r="AB55" s="119">
        <f>SUM(AB66, AB76)</f>
        <v>0</v>
      </c>
      <c r="AC55" s="116">
        <f t="shared" ref="AC55:AC58" si="247">SUM(X55, Z55, AB55)</f>
        <v>0</v>
      </c>
      <c r="AD55" s="116">
        <f t="shared" ref="AD55:AD58" si="248">SUM(M55, N55, P55, R55, T55, V55, X55, Z55, AB55)</f>
        <v>0</v>
      </c>
      <c r="AE55" s="119">
        <f>SUM(AE66, AE76)</f>
        <v>0</v>
      </c>
      <c r="AF55" s="116">
        <f t="shared" ref="AF55:AF58" si="249">SUM(M55, N55, P55, R55, T55, V55, X55, Z55, AB55, AE55)</f>
        <v>0</v>
      </c>
      <c r="AG55" s="119">
        <f>SUM(AG66, AG76)</f>
        <v>0</v>
      </c>
      <c r="AH55" s="116">
        <f t="shared" ref="AH55:AH58" si="250">SUM(M55, N55, P55, R55, T55, V55, X55, Z55, AB55, AE55, AG55)</f>
        <v>0</v>
      </c>
      <c r="AI55" s="119">
        <f>SUM(AI66, AI76)</f>
        <v>0</v>
      </c>
      <c r="AJ55" s="118">
        <f t="shared" ref="AJ55:AJ58" si="251">SUM(AE55, AG55, AI55)</f>
        <v>0</v>
      </c>
    </row>
    <row r="56" spans="2:36" ht="14.25" thickTop="1" thickBot="1" x14ac:dyDescent="0.25">
      <c r="B56" s="332"/>
      <c r="C56" s="335"/>
      <c r="D56" s="94" t="s">
        <v>32</v>
      </c>
      <c r="E56" s="309"/>
      <c r="J56" s="115">
        <f t="shared" si="237"/>
        <v>0</v>
      </c>
      <c r="K56" s="116">
        <f t="shared" si="238"/>
        <v>0</v>
      </c>
      <c r="L56" s="116">
        <f t="shared" si="239"/>
        <v>0</v>
      </c>
      <c r="M56" s="119">
        <f t="shared" ref="M56:N56" si="252">SUM(M67, M77)</f>
        <v>0</v>
      </c>
      <c r="N56" s="119">
        <f t="shared" si="252"/>
        <v>0</v>
      </c>
      <c r="O56" s="116">
        <f t="shared" si="240"/>
        <v>0</v>
      </c>
      <c r="P56" s="119">
        <f t="shared" ref="P56:P58" si="253">SUM(P67, P77)</f>
        <v>0</v>
      </c>
      <c r="Q56" s="116">
        <f t="shared" si="241"/>
        <v>0</v>
      </c>
      <c r="R56" s="119">
        <f t="shared" ref="R56:R58" si="254">SUM(R67, R77)</f>
        <v>0</v>
      </c>
      <c r="S56" s="115">
        <f t="shared" si="242"/>
        <v>0</v>
      </c>
      <c r="T56" s="119">
        <f t="shared" ref="T56:T58" si="255">SUM(T67, T77)</f>
        <v>0</v>
      </c>
      <c r="U56" s="116">
        <f t="shared" si="243"/>
        <v>0</v>
      </c>
      <c r="V56" s="119">
        <f t="shared" ref="V56:V58" si="256">SUM(V67, V77)</f>
        <v>0</v>
      </c>
      <c r="W56" s="116">
        <f t="shared" si="244"/>
        <v>0</v>
      </c>
      <c r="X56" s="119">
        <f t="shared" ref="X56:X58" si="257">SUM(X67, X77)</f>
        <v>0</v>
      </c>
      <c r="Y56" s="116">
        <f t="shared" si="245"/>
        <v>0</v>
      </c>
      <c r="Z56" s="119">
        <f t="shared" ref="Z56:Z58" si="258">SUM(Z67, Z77)</f>
        <v>0</v>
      </c>
      <c r="AA56" s="116">
        <f t="shared" si="246"/>
        <v>0</v>
      </c>
      <c r="AB56" s="119">
        <f t="shared" ref="AB56:AB58" si="259">SUM(AB67, AB77)</f>
        <v>0</v>
      </c>
      <c r="AC56" s="116">
        <f t="shared" si="247"/>
        <v>0</v>
      </c>
      <c r="AD56" s="116">
        <f t="shared" si="248"/>
        <v>0</v>
      </c>
      <c r="AE56" s="119">
        <f t="shared" ref="AE56:AE58" si="260">SUM(AE67, AE77)</f>
        <v>0</v>
      </c>
      <c r="AF56" s="116">
        <f t="shared" si="249"/>
        <v>0</v>
      </c>
      <c r="AG56" s="119">
        <f t="shared" ref="AG56:AG58" si="261">SUM(AG67, AG77)</f>
        <v>0</v>
      </c>
      <c r="AH56" s="116">
        <f t="shared" si="250"/>
        <v>0</v>
      </c>
      <c r="AI56" s="119">
        <f t="shared" ref="AI56:AI58" si="262">SUM(AI67, AI77)</f>
        <v>0</v>
      </c>
      <c r="AJ56" s="118">
        <f t="shared" si="251"/>
        <v>0</v>
      </c>
    </row>
    <row r="57" spans="2:36" ht="14.25" thickTop="1" thickBot="1" x14ac:dyDescent="0.25">
      <c r="B57" s="332"/>
      <c r="C57" s="335"/>
      <c r="D57" s="94" t="s">
        <v>33</v>
      </c>
      <c r="E57" s="309"/>
      <c r="J57" s="115">
        <f t="shared" si="237"/>
        <v>0</v>
      </c>
      <c r="K57" s="116">
        <f t="shared" si="238"/>
        <v>0</v>
      </c>
      <c r="L57" s="116">
        <f t="shared" si="239"/>
        <v>0</v>
      </c>
      <c r="M57" s="119">
        <f t="shared" ref="M57:N57" si="263">SUM(M68, M78)</f>
        <v>0</v>
      </c>
      <c r="N57" s="119">
        <f t="shared" si="263"/>
        <v>0</v>
      </c>
      <c r="O57" s="116">
        <f t="shared" si="240"/>
        <v>0</v>
      </c>
      <c r="P57" s="119">
        <f t="shared" si="253"/>
        <v>0</v>
      </c>
      <c r="Q57" s="116">
        <f t="shared" si="241"/>
        <v>0</v>
      </c>
      <c r="R57" s="119">
        <f t="shared" si="254"/>
        <v>0</v>
      </c>
      <c r="S57" s="115">
        <f t="shared" si="242"/>
        <v>0</v>
      </c>
      <c r="T57" s="119">
        <f t="shared" si="255"/>
        <v>0</v>
      </c>
      <c r="U57" s="116">
        <f t="shared" si="243"/>
        <v>0</v>
      </c>
      <c r="V57" s="119">
        <f t="shared" si="256"/>
        <v>0</v>
      </c>
      <c r="W57" s="116">
        <f t="shared" si="244"/>
        <v>0</v>
      </c>
      <c r="X57" s="119">
        <f t="shared" si="257"/>
        <v>0</v>
      </c>
      <c r="Y57" s="116">
        <f t="shared" si="245"/>
        <v>0</v>
      </c>
      <c r="Z57" s="119">
        <f t="shared" si="258"/>
        <v>0</v>
      </c>
      <c r="AA57" s="116">
        <f t="shared" si="246"/>
        <v>0</v>
      </c>
      <c r="AB57" s="119">
        <f t="shared" si="259"/>
        <v>0</v>
      </c>
      <c r="AC57" s="116">
        <f t="shared" si="247"/>
        <v>0</v>
      </c>
      <c r="AD57" s="116">
        <f t="shared" si="248"/>
        <v>0</v>
      </c>
      <c r="AE57" s="119">
        <f t="shared" si="260"/>
        <v>0</v>
      </c>
      <c r="AF57" s="116">
        <f t="shared" si="249"/>
        <v>0</v>
      </c>
      <c r="AG57" s="119">
        <f t="shared" si="261"/>
        <v>0</v>
      </c>
      <c r="AH57" s="116">
        <f t="shared" si="250"/>
        <v>0</v>
      </c>
      <c r="AI57" s="119">
        <f t="shared" si="262"/>
        <v>0</v>
      </c>
      <c r="AJ57" s="118">
        <f t="shared" si="251"/>
        <v>0</v>
      </c>
    </row>
    <row r="58" spans="2:36" ht="14.25" thickTop="1" thickBot="1" x14ac:dyDescent="0.25">
      <c r="B58" s="333"/>
      <c r="C58" s="336"/>
      <c r="D58" s="95" t="s">
        <v>27</v>
      </c>
      <c r="E58" s="310"/>
      <c r="J58" s="120">
        <f t="shared" si="237"/>
        <v>0</v>
      </c>
      <c r="K58" s="121">
        <f t="shared" si="238"/>
        <v>0</v>
      </c>
      <c r="L58" s="121">
        <f t="shared" si="239"/>
        <v>0</v>
      </c>
      <c r="M58" s="64">
        <f t="shared" ref="M58:N58" si="264">SUM(M69, M79)</f>
        <v>0</v>
      </c>
      <c r="N58" s="64">
        <f t="shared" si="264"/>
        <v>0</v>
      </c>
      <c r="O58" s="121">
        <f t="shared" si="240"/>
        <v>0</v>
      </c>
      <c r="P58" s="64">
        <f t="shared" si="253"/>
        <v>0</v>
      </c>
      <c r="Q58" s="121">
        <f t="shared" si="241"/>
        <v>0</v>
      </c>
      <c r="R58" s="64">
        <f t="shared" si="254"/>
        <v>0</v>
      </c>
      <c r="S58" s="120">
        <f t="shared" si="242"/>
        <v>0</v>
      </c>
      <c r="T58" s="64">
        <f t="shared" si="255"/>
        <v>0</v>
      </c>
      <c r="U58" s="121">
        <f t="shared" si="243"/>
        <v>0</v>
      </c>
      <c r="V58" s="64">
        <f t="shared" si="256"/>
        <v>0</v>
      </c>
      <c r="W58" s="121">
        <f t="shared" si="244"/>
        <v>0</v>
      </c>
      <c r="X58" s="64">
        <f t="shared" si="257"/>
        <v>0</v>
      </c>
      <c r="Y58" s="121">
        <f t="shared" si="245"/>
        <v>0</v>
      </c>
      <c r="Z58" s="64">
        <f t="shared" si="258"/>
        <v>0</v>
      </c>
      <c r="AA58" s="121">
        <f t="shared" si="246"/>
        <v>0</v>
      </c>
      <c r="AB58" s="64">
        <f t="shared" si="259"/>
        <v>0</v>
      </c>
      <c r="AC58" s="121">
        <f t="shared" si="247"/>
        <v>0</v>
      </c>
      <c r="AD58" s="121">
        <f t="shared" si="248"/>
        <v>0</v>
      </c>
      <c r="AE58" s="64">
        <f t="shared" si="260"/>
        <v>0</v>
      </c>
      <c r="AF58" s="121">
        <f t="shared" si="249"/>
        <v>0</v>
      </c>
      <c r="AG58" s="64">
        <f t="shared" si="261"/>
        <v>0</v>
      </c>
      <c r="AH58" s="121">
        <f t="shared" si="250"/>
        <v>0</v>
      </c>
      <c r="AI58" s="64">
        <f t="shared" si="262"/>
        <v>0</v>
      </c>
      <c r="AJ58" s="66">
        <f t="shared" si="251"/>
        <v>0</v>
      </c>
    </row>
    <row r="59" spans="2:36" ht="13.5" thickBot="1" x14ac:dyDescent="0.25">
      <c r="B59" s="16"/>
      <c r="C59" s="90" t="s">
        <v>54</v>
      </c>
      <c r="J59" s="323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71"/>
    </row>
    <row r="60" spans="2:36" ht="13.5" thickBot="1" x14ac:dyDescent="0.25">
      <c r="B60" s="325" t="s">
        <v>87</v>
      </c>
      <c r="C60" s="314" t="s">
        <v>84</v>
      </c>
      <c r="D60" s="92" t="s">
        <v>30</v>
      </c>
      <c r="E60" s="308" t="s">
        <v>31</v>
      </c>
      <c r="J60" s="34">
        <f>SUM(M60, N60, P60, R60, T60, V60, X60, Z60, AB60, AE60, AG60, AI60)/12</f>
        <v>0</v>
      </c>
      <c r="K60" s="34">
        <f>SUM(M60, N60, P60, R60, T60, V60)/6</f>
        <v>0</v>
      </c>
      <c r="L60" s="34">
        <f>SUM(X60, Z60, AB60, AE60, AG60, AI60)/6</f>
        <v>0</v>
      </c>
      <c r="M60" s="25">
        <f>SUM(M61:M64)</f>
        <v>0</v>
      </c>
      <c r="N60" s="25">
        <f>SUM(N61:N64)</f>
        <v>0</v>
      </c>
      <c r="O60" s="34">
        <f>SUM(M60, N60)/2</f>
        <v>0</v>
      </c>
      <c r="P60" s="25">
        <f t="shared" ref="P60:AI60" si="265">SUM(P61:P64)</f>
        <v>0</v>
      </c>
      <c r="Q60" s="34">
        <f>SUM(M60, N60, P60)/3</f>
        <v>0</v>
      </c>
      <c r="R60" s="25">
        <f t="shared" si="265"/>
        <v>0</v>
      </c>
      <c r="S60" s="34">
        <f>SUM(M60, N60, P60, R60)/4</f>
        <v>0</v>
      </c>
      <c r="T60" s="25">
        <f>SUM(T61:T64)</f>
        <v>0</v>
      </c>
      <c r="U60" s="34">
        <f>SUM(M60, N60, P60, R60, T60)/5</f>
        <v>0</v>
      </c>
      <c r="V60" s="25">
        <f t="shared" si="265"/>
        <v>0</v>
      </c>
      <c r="W60" s="34">
        <f>SUM(R60, T60, V60)/3</f>
        <v>0</v>
      </c>
      <c r="X60" s="25">
        <f t="shared" si="265"/>
        <v>0</v>
      </c>
      <c r="Y60" s="34">
        <f>SUM(M60, N60, P60, R60, T60, V60, X60)/7</f>
        <v>0</v>
      </c>
      <c r="Z60" s="25">
        <f t="shared" si="265"/>
        <v>0</v>
      </c>
      <c r="AA60" s="34">
        <f>SUM(M60, N60, P60, R60, T60, V60, X60, Z60)/8</f>
        <v>0</v>
      </c>
      <c r="AB60" s="25">
        <f t="shared" si="265"/>
        <v>0</v>
      </c>
      <c r="AC60" s="34">
        <f>SUM(X60, Z60, AB60)/3</f>
        <v>0</v>
      </c>
      <c r="AD60" s="34">
        <f>SUM(M60, N60, P60, R60, T60, V60, X60, Z60, AB60)/9</f>
        <v>0</v>
      </c>
      <c r="AE60" s="25">
        <f t="shared" si="265"/>
        <v>0</v>
      </c>
      <c r="AF60" s="34">
        <f>SUM(M60, N60, P60, R60, T60, V60, X60, Z60, AB60, AE60)/10</f>
        <v>0</v>
      </c>
      <c r="AG60" s="25">
        <f t="shared" si="265"/>
        <v>0</v>
      </c>
      <c r="AH60" s="34">
        <f>SUM(M60, N60, P60, R60, T60, V60, X60, Z60, AB60, AE60, AG60)/11</f>
        <v>0</v>
      </c>
      <c r="AI60" s="25">
        <f t="shared" si="265"/>
        <v>0</v>
      </c>
      <c r="AJ60" s="34">
        <f>SUM(AE60, AG60, AI60)/3</f>
        <v>0</v>
      </c>
    </row>
    <row r="61" spans="2:36" ht="13.5" thickTop="1" x14ac:dyDescent="0.2">
      <c r="B61" s="326"/>
      <c r="C61" s="315"/>
      <c r="D61" s="93" t="s">
        <v>26</v>
      </c>
      <c r="E61" s="309"/>
      <c r="J61" s="35">
        <f t="shared" ref="J61:J64" si="266">SUM(M61, N61, P61, R61, T61, V61, X61, Z61, AB61, AE61, AG61, AI61)/12</f>
        <v>0</v>
      </c>
      <c r="K61" s="35">
        <f t="shared" ref="K61:K64" si="267">SUM(M61, N61, P61, R61, T61, V61)/6</f>
        <v>0</v>
      </c>
      <c r="L61" s="35">
        <f t="shared" ref="L61:L64" si="268">SUM(X61, Z61, AB61, AE61, AG61, AI61)/6</f>
        <v>0</v>
      </c>
      <c r="M61" s="26"/>
      <c r="N61" s="26"/>
      <c r="O61" s="35">
        <f t="shared" ref="O61:O64" si="269">SUM(M61, N61)/2</f>
        <v>0</v>
      </c>
      <c r="P61" s="26"/>
      <c r="Q61" s="35">
        <f t="shared" ref="Q61:Q64" si="270">SUM(M61, N61, P61)/3</f>
        <v>0</v>
      </c>
      <c r="R61" s="26"/>
      <c r="S61" s="35">
        <f t="shared" ref="S61:S64" si="271">SUM(M61, N61, P61, R61)/4</f>
        <v>0</v>
      </c>
      <c r="T61" s="26"/>
      <c r="U61" s="35">
        <f t="shared" ref="U61:U64" si="272">SUM(M61, N61, P61, R61, T61)/5</f>
        <v>0</v>
      </c>
      <c r="V61" s="26"/>
      <c r="W61" s="35">
        <f t="shared" ref="W61:W64" si="273">SUM(R61, T61, V61)/3</f>
        <v>0</v>
      </c>
      <c r="X61" s="26"/>
      <c r="Y61" s="35">
        <f t="shared" ref="Y61:Y64" si="274">SUM(M61, N61, P61, R61, T61, V61, X61)/7</f>
        <v>0</v>
      </c>
      <c r="Z61" s="26"/>
      <c r="AA61" s="35">
        <f t="shared" ref="AA61:AA64" si="275">SUM(M61, N61, P61, R61, T61, V61, X61, Z61)/8</f>
        <v>0</v>
      </c>
      <c r="AB61" s="26"/>
      <c r="AC61" s="35">
        <f t="shared" ref="AC61:AC64" si="276">SUM(X61, Z61, AB61)/3</f>
        <v>0</v>
      </c>
      <c r="AD61" s="35">
        <f t="shared" ref="AD61:AD64" si="277">SUM(M61, N61, P61, R61, T61, V61, X61, Z61, AB61)/9</f>
        <v>0</v>
      </c>
      <c r="AE61" s="26"/>
      <c r="AF61" s="35">
        <f t="shared" ref="AF61:AF64" si="278">SUM(M61, N61, P61, R61, T61, V61, X61, Z61, AB61, AE61)/10</f>
        <v>0</v>
      </c>
      <c r="AG61" s="26"/>
      <c r="AH61" s="35">
        <f t="shared" ref="AH61:AH64" si="279">SUM(M61, N61, P61, R61, T61, V61, X61, Z61, AB61, AE61, AG61)/11</f>
        <v>0</v>
      </c>
      <c r="AI61" s="26"/>
      <c r="AJ61" s="35">
        <f t="shared" ref="AJ61:AJ64" si="280">SUM(AE61, AG61, AI61)/3</f>
        <v>0</v>
      </c>
    </row>
    <row r="62" spans="2:36" x14ac:dyDescent="0.2">
      <c r="B62" s="326"/>
      <c r="C62" s="315"/>
      <c r="D62" s="94" t="s">
        <v>32</v>
      </c>
      <c r="E62" s="309"/>
      <c r="J62" s="35">
        <f t="shared" si="266"/>
        <v>0</v>
      </c>
      <c r="K62" s="35">
        <f t="shared" si="267"/>
        <v>0</v>
      </c>
      <c r="L62" s="35">
        <f t="shared" si="268"/>
        <v>0</v>
      </c>
      <c r="M62" s="26"/>
      <c r="N62" s="26"/>
      <c r="O62" s="35">
        <f t="shared" si="269"/>
        <v>0</v>
      </c>
      <c r="P62" s="26"/>
      <c r="Q62" s="35">
        <f t="shared" si="270"/>
        <v>0</v>
      </c>
      <c r="R62" s="26"/>
      <c r="S62" s="35">
        <f t="shared" si="271"/>
        <v>0</v>
      </c>
      <c r="T62" s="26"/>
      <c r="U62" s="35">
        <f t="shared" si="272"/>
        <v>0</v>
      </c>
      <c r="V62" s="26"/>
      <c r="W62" s="35">
        <f t="shared" si="273"/>
        <v>0</v>
      </c>
      <c r="X62" s="26"/>
      <c r="Y62" s="35">
        <f t="shared" si="274"/>
        <v>0</v>
      </c>
      <c r="Z62" s="26"/>
      <c r="AA62" s="35">
        <f t="shared" si="275"/>
        <v>0</v>
      </c>
      <c r="AB62" s="26"/>
      <c r="AC62" s="35">
        <f t="shared" si="276"/>
        <v>0</v>
      </c>
      <c r="AD62" s="35">
        <f t="shared" si="277"/>
        <v>0</v>
      </c>
      <c r="AE62" s="26"/>
      <c r="AF62" s="35">
        <f t="shared" si="278"/>
        <v>0</v>
      </c>
      <c r="AG62" s="26"/>
      <c r="AH62" s="35">
        <f t="shared" si="279"/>
        <v>0</v>
      </c>
      <c r="AI62" s="26"/>
      <c r="AJ62" s="35">
        <f t="shared" si="280"/>
        <v>0</v>
      </c>
    </row>
    <row r="63" spans="2:36" x14ac:dyDescent="0.2">
      <c r="B63" s="326"/>
      <c r="C63" s="315"/>
      <c r="D63" s="94" t="s">
        <v>33</v>
      </c>
      <c r="E63" s="309"/>
      <c r="J63" s="35">
        <f t="shared" si="266"/>
        <v>0</v>
      </c>
      <c r="K63" s="35">
        <f t="shared" si="267"/>
        <v>0</v>
      </c>
      <c r="L63" s="35">
        <f t="shared" si="268"/>
        <v>0</v>
      </c>
      <c r="M63" s="26"/>
      <c r="N63" s="26"/>
      <c r="O63" s="35">
        <f t="shared" si="269"/>
        <v>0</v>
      </c>
      <c r="P63" s="26"/>
      <c r="Q63" s="35">
        <f t="shared" si="270"/>
        <v>0</v>
      </c>
      <c r="R63" s="26"/>
      <c r="S63" s="35">
        <f t="shared" si="271"/>
        <v>0</v>
      </c>
      <c r="T63" s="26"/>
      <c r="U63" s="35">
        <f t="shared" si="272"/>
        <v>0</v>
      </c>
      <c r="V63" s="26"/>
      <c r="W63" s="35">
        <f t="shared" si="273"/>
        <v>0</v>
      </c>
      <c r="X63" s="26"/>
      <c r="Y63" s="35">
        <f t="shared" si="274"/>
        <v>0</v>
      </c>
      <c r="Z63" s="26"/>
      <c r="AA63" s="35">
        <f t="shared" si="275"/>
        <v>0</v>
      </c>
      <c r="AB63" s="26"/>
      <c r="AC63" s="35">
        <f t="shared" si="276"/>
        <v>0</v>
      </c>
      <c r="AD63" s="35">
        <f t="shared" si="277"/>
        <v>0</v>
      </c>
      <c r="AE63" s="26"/>
      <c r="AF63" s="35">
        <f t="shared" si="278"/>
        <v>0</v>
      </c>
      <c r="AG63" s="26"/>
      <c r="AH63" s="35">
        <f t="shared" si="279"/>
        <v>0</v>
      </c>
      <c r="AI63" s="26"/>
      <c r="AJ63" s="35">
        <f t="shared" si="280"/>
        <v>0</v>
      </c>
    </row>
    <row r="64" spans="2:36" ht="13.5" thickBot="1" x14ac:dyDescent="0.25">
      <c r="B64" s="326"/>
      <c r="C64" s="316"/>
      <c r="D64" s="95" t="s">
        <v>27</v>
      </c>
      <c r="E64" s="310"/>
      <c r="J64" s="35">
        <f t="shared" si="266"/>
        <v>0</v>
      </c>
      <c r="K64" s="35">
        <f t="shared" si="267"/>
        <v>0</v>
      </c>
      <c r="L64" s="35">
        <f t="shared" si="268"/>
        <v>0</v>
      </c>
      <c r="M64" s="26"/>
      <c r="N64" s="26"/>
      <c r="O64" s="35">
        <f t="shared" si="269"/>
        <v>0</v>
      </c>
      <c r="P64" s="26"/>
      <c r="Q64" s="35">
        <f t="shared" si="270"/>
        <v>0</v>
      </c>
      <c r="R64" s="26"/>
      <c r="S64" s="35">
        <f t="shared" si="271"/>
        <v>0</v>
      </c>
      <c r="T64" s="26"/>
      <c r="U64" s="35">
        <f t="shared" si="272"/>
        <v>0</v>
      </c>
      <c r="V64" s="26"/>
      <c r="W64" s="35">
        <f t="shared" si="273"/>
        <v>0</v>
      </c>
      <c r="X64" s="26"/>
      <c r="Y64" s="35">
        <f t="shared" si="274"/>
        <v>0</v>
      </c>
      <c r="Z64" s="26"/>
      <c r="AA64" s="35">
        <f t="shared" si="275"/>
        <v>0</v>
      </c>
      <c r="AB64" s="26"/>
      <c r="AC64" s="35">
        <f t="shared" si="276"/>
        <v>0</v>
      </c>
      <c r="AD64" s="35">
        <f t="shared" si="277"/>
        <v>0</v>
      </c>
      <c r="AE64" s="26"/>
      <c r="AF64" s="35">
        <f t="shared" si="278"/>
        <v>0</v>
      </c>
      <c r="AG64" s="26"/>
      <c r="AH64" s="35">
        <f t="shared" si="279"/>
        <v>0</v>
      </c>
      <c r="AI64" s="26"/>
      <c r="AJ64" s="35">
        <f t="shared" si="280"/>
        <v>0</v>
      </c>
    </row>
    <row r="65" spans="2:36" ht="13.5" thickBot="1" x14ac:dyDescent="0.25">
      <c r="B65" s="326"/>
      <c r="C65" s="314" t="s">
        <v>79</v>
      </c>
      <c r="D65" s="92" t="s">
        <v>30</v>
      </c>
      <c r="E65" s="328" t="s">
        <v>35</v>
      </c>
      <c r="J65" s="34">
        <f>SUM(M65, N65, P65, R65, T65, V65, X65, Z65, AB65, AE65, AG65, AI65)</f>
        <v>0</v>
      </c>
      <c r="K65" s="34">
        <f>SUM(M65, N65, P65, R65, T65, V65)</f>
        <v>0</v>
      </c>
      <c r="L65" s="34">
        <f>SUM(X65, Z65, AB65, AE65, AG65, AI65)</f>
        <v>0</v>
      </c>
      <c r="M65" s="25">
        <f>SUM(M66:M69)</f>
        <v>0</v>
      </c>
      <c r="N65" s="25">
        <f t="shared" ref="N65:AI65" si="281">SUM(N66:N69)</f>
        <v>0</v>
      </c>
      <c r="O65" s="34">
        <f>SUM(M65, N65)</f>
        <v>0</v>
      </c>
      <c r="P65" s="25">
        <f t="shared" si="281"/>
        <v>0</v>
      </c>
      <c r="Q65" s="34">
        <f>SUM(M65, N65, P65)</f>
        <v>0</v>
      </c>
      <c r="R65" s="25">
        <f t="shared" si="281"/>
        <v>0</v>
      </c>
      <c r="S65" s="34">
        <f>SUM(M65, N65, P65, R65)</f>
        <v>0</v>
      </c>
      <c r="T65" s="25">
        <f t="shared" si="281"/>
        <v>0</v>
      </c>
      <c r="U65" s="34">
        <f>SUM(M65, N65, P65, R65, T65)</f>
        <v>0</v>
      </c>
      <c r="V65" s="25">
        <f>SUM(V66:V69)</f>
        <v>0</v>
      </c>
      <c r="W65" s="34">
        <f>SUM(R65, T65, V65)</f>
        <v>0</v>
      </c>
      <c r="X65" s="25">
        <f t="shared" si="281"/>
        <v>0</v>
      </c>
      <c r="Y65" s="34">
        <f>SUM(M65, N65, P65, R65, T65, V65, X65)</f>
        <v>0</v>
      </c>
      <c r="Z65" s="25">
        <f t="shared" si="281"/>
        <v>0</v>
      </c>
      <c r="AA65" s="34">
        <f>SUM(M65, N65, P65, R65, T65, V65, X65, Z65)</f>
        <v>0</v>
      </c>
      <c r="AB65" s="25">
        <f t="shared" si="281"/>
        <v>0</v>
      </c>
      <c r="AC65" s="34">
        <f>SUM(X65, Z65, AB65)</f>
        <v>0</v>
      </c>
      <c r="AD65" s="34">
        <f>SUM(M65, N65, P65, R65, T65, V65, X65, Z65, AB65)</f>
        <v>0</v>
      </c>
      <c r="AE65" s="25">
        <f t="shared" si="281"/>
        <v>0</v>
      </c>
      <c r="AF65" s="34">
        <f>SUM(M65, N65, P65, R65, T65, V65, X65, Z65, AB65, AE65)</f>
        <v>0</v>
      </c>
      <c r="AG65" s="25">
        <f t="shared" si="281"/>
        <v>0</v>
      </c>
      <c r="AH65" s="34">
        <f>SUM(M65, N65, P65, R65, T65, V65, X65, Z65, AB65, AE65, AG65)</f>
        <v>0</v>
      </c>
      <c r="AI65" s="25">
        <f t="shared" si="281"/>
        <v>0</v>
      </c>
      <c r="AJ65" s="34">
        <f>SUM(AE65, AG65, AI65)</f>
        <v>0</v>
      </c>
    </row>
    <row r="66" spans="2:36" ht="13.5" thickTop="1" x14ac:dyDescent="0.2">
      <c r="B66" s="326"/>
      <c r="C66" s="315"/>
      <c r="D66" s="93" t="s">
        <v>26</v>
      </c>
      <c r="E66" s="329"/>
      <c r="J66" s="35">
        <f t="shared" ref="J66:J69" si="282">SUM(M66, N66, P66, R66, T66, V66, X66, Z66, AB66, AE66, AG66, AI66)</f>
        <v>0</v>
      </c>
      <c r="K66" s="35">
        <f t="shared" ref="K66:K69" si="283">SUM(M66, N66, P66, R66, T66, V66)</f>
        <v>0</v>
      </c>
      <c r="L66" s="35">
        <f t="shared" ref="L66:L69" si="284">SUM(X66, Z66, AB66, AE66, AG66, AI66)</f>
        <v>0</v>
      </c>
      <c r="M66" s="26"/>
      <c r="N66" s="26"/>
      <c r="O66" s="35">
        <f t="shared" ref="O66:O69" si="285">SUM(M66, N66)</f>
        <v>0</v>
      </c>
      <c r="P66" s="26"/>
      <c r="Q66" s="35">
        <f t="shared" ref="Q66:Q69" si="286">SUM(M66, N66, P66)</f>
        <v>0</v>
      </c>
      <c r="R66" s="26"/>
      <c r="S66" s="35">
        <f t="shared" ref="S66:S69" si="287">SUM(M66, N66, P66, R66)</f>
        <v>0</v>
      </c>
      <c r="T66" s="26"/>
      <c r="U66" s="35">
        <f t="shared" ref="U66:U69" si="288">SUM(M66, N66, P66, R66, T66)</f>
        <v>0</v>
      </c>
      <c r="V66" s="26"/>
      <c r="W66" s="35">
        <f t="shared" ref="W66:W69" si="289">SUM(R66, T66, V66)</f>
        <v>0</v>
      </c>
      <c r="X66" s="26"/>
      <c r="Y66" s="35">
        <f t="shared" ref="Y66:Y69" si="290">SUM(M66, N66, P66, R66, T66, V66, X66)</f>
        <v>0</v>
      </c>
      <c r="Z66" s="26"/>
      <c r="AA66" s="35">
        <f t="shared" ref="AA66:AA69" si="291">SUM(M66, N66, P66, R66, T66, V66, X66, Z66)</f>
        <v>0</v>
      </c>
      <c r="AB66" s="26"/>
      <c r="AC66" s="35">
        <f t="shared" ref="AC66:AC69" si="292">SUM(X66, Z66, AB66)</f>
        <v>0</v>
      </c>
      <c r="AD66" s="35">
        <f t="shared" ref="AD66:AD69" si="293">SUM(M66, N66, P66, R66, T66, V66, X66, Z66, AB66)</f>
        <v>0</v>
      </c>
      <c r="AE66" s="26"/>
      <c r="AF66" s="35">
        <f t="shared" ref="AF66:AF69" si="294">SUM(M66, N66, P66, R66, T66, V66, X66, Z66, AB66, AE66)</f>
        <v>0</v>
      </c>
      <c r="AG66" s="26"/>
      <c r="AH66" s="35">
        <f t="shared" ref="AH66:AH69" si="295">SUM(M66, N66, P66, R66, T66, V66, X66, Z66, AB66, AE66, AG66)</f>
        <v>0</v>
      </c>
      <c r="AI66" s="26"/>
      <c r="AJ66" s="35">
        <f t="shared" ref="AJ66:AJ69" si="296">SUM(AE66, AG66, AI66)</f>
        <v>0</v>
      </c>
    </row>
    <row r="67" spans="2:36" x14ac:dyDescent="0.2">
      <c r="B67" s="326"/>
      <c r="C67" s="315"/>
      <c r="D67" s="94" t="s">
        <v>32</v>
      </c>
      <c r="E67" s="329"/>
      <c r="J67" s="35">
        <f t="shared" si="282"/>
        <v>0</v>
      </c>
      <c r="K67" s="35">
        <f t="shared" si="283"/>
        <v>0</v>
      </c>
      <c r="L67" s="35">
        <f t="shared" si="284"/>
        <v>0</v>
      </c>
      <c r="M67" s="26"/>
      <c r="N67" s="26"/>
      <c r="O67" s="35">
        <f t="shared" si="285"/>
        <v>0</v>
      </c>
      <c r="P67" s="26"/>
      <c r="Q67" s="35">
        <f t="shared" si="286"/>
        <v>0</v>
      </c>
      <c r="R67" s="26"/>
      <c r="S67" s="35">
        <f t="shared" si="287"/>
        <v>0</v>
      </c>
      <c r="T67" s="26"/>
      <c r="U67" s="35">
        <f t="shared" si="288"/>
        <v>0</v>
      </c>
      <c r="V67" s="26"/>
      <c r="W67" s="35">
        <f t="shared" si="289"/>
        <v>0</v>
      </c>
      <c r="X67" s="26"/>
      <c r="Y67" s="35">
        <f t="shared" si="290"/>
        <v>0</v>
      </c>
      <c r="Z67" s="26"/>
      <c r="AA67" s="35">
        <f t="shared" si="291"/>
        <v>0</v>
      </c>
      <c r="AB67" s="26"/>
      <c r="AC67" s="35">
        <f t="shared" si="292"/>
        <v>0</v>
      </c>
      <c r="AD67" s="35">
        <f t="shared" si="293"/>
        <v>0</v>
      </c>
      <c r="AE67" s="26"/>
      <c r="AF67" s="35">
        <f t="shared" si="294"/>
        <v>0</v>
      </c>
      <c r="AG67" s="26"/>
      <c r="AH67" s="35">
        <f t="shared" si="295"/>
        <v>0</v>
      </c>
      <c r="AI67" s="26"/>
      <c r="AJ67" s="35">
        <f t="shared" si="296"/>
        <v>0</v>
      </c>
    </row>
    <row r="68" spans="2:36" x14ac:dyDescent="0.2">
      <c r="B68" s="326"/>
      <c r="C68" s="315"/>
      <c r="D68" s="94" t="s">
        <v>33</v>
      </c>
      <c r="E68" s="329"/>
      <c r="J68" s="35">
        <f t="shared" si="282"/>
        <v>0</v>
      </c>
      <c r="K68" s="35">
        <f t="shared" si="283"/>
        <v>0</v>
      </c>
      <c r="L68" s="35">
        <f t="shared" si="284"/>
        <v>0</v>
      </c>
      <c r="M68" s="26"/>
      <c r="N68" s="26"/>
      <c r="O68" s="35">
        <f t="shared" si="285"/>
        <v>0</v>
      </c>
      <c r="P68" s="26"/>
      <c r="Q68" s="35">
        <f t="shared" si="286"/>
        <v>0</v>
      </c>
      <c r="R68" s="26"/>
      <c r="S68" s="35">
        <f t="shared" si="287"/>
        <v>0</v>
      </c>
      <c r="T68" s="26"/>
      <c r="U68" s="35">
        <f t="shared" si="288"/>
        <v>0</v>
      </c>
      <c r="V68" s="26"/>
      <c r="W68" s="35">
        <f t="shared" si="289"/>
        <v>0</v>
      </c>
      <c r="X68" s="26"/>
      <c r="Y68" s="35">
        <f t="shared" si="290"/>
        <v>0</v>
      </c>
      <c r="Z68" s="26"/>
      <c r="AA68" s="35">
        <f t="shared" si="291"/>
        <v>0</v>
      </c>
      <c r="AB68" s="26"/>
      <c r="AC68" s="35">
        <f t="shared" si="292"/>
        <v>0</v>
      </c>
      <c r="AD68" s="35">
        <f t="shared" si="293"/>
        <v>0</v>
      </c>
      <c r="AE68" s="26"/>
      <c r="AF68" s="35">
        <f t="shared" si="294"/>
        <v>0</v>
      </c>
      <c r="AG68" s="26"/>
      <c r="AH68" s="35">
        <f t="shared" si="295"/>
        <v>0</v>
      </c>
      <c r="AI68" s="26"/>
      <c r="AJ68" s="35">
        <f t="shared" si="296"/>
        <v>0</v>
      </c>
    </row>
    <row r="69" spans="2:36" ht="13.5" thickBot="1" x14ac:dyDescent="0.25">
      <c r="B69" s="327"/>
      <c r="C69" s="316"/>
      <c r="D69" s="95" t="s">
        <v>27</v>
      </c>
      <c r="E69" s="330"/>
      <c r="J69" s="35">
        <f t="shared" si="282"/>
        <v>0</v>
      </c>
      <c r="K69" s="35">
        <f t="shared" si="283"/>
        <v>0</v>
      </c>
      <c r="L69" s="35">
        <f t="shared" si="284"/>
        <v>0</v>
      </c>
      <c r="M69" s="26"/>
      <c r="N69" s="26"/>
      <c r="O69" s="35">
        <f t="shared" si="285"/>
        <v>0</v>
      </c>
      <c r="P69" s="26"/>
      <c r="Q69" s="35">
        <f t="shared" si="286"/>
        <v>0</v>
      </c>
      <c r="R69" s="26"/>
      <c r="S69" s="35">
        <f t="shared" si="287"/>
        <v>0</v>
      </c>
      <c r="T69" s="26"/>
      <c r="U69" s="35">
        <f t="shared" si="288"/>
        <v>0</v>
      </c>
      <c r="V69" s="26"/>
      <c r="W69" s="35">
        <f t="shared" si="289"/>
        <v>0</v>
      </c>
      <c r="X69" s="26"/>
      <c r="Y69" s="35">
        <f t="shared" si="290"/>
        <v>0</v>
      </c>
      <c r="Z69" s="26"/>
      <c r="AA69" s="35">
        <f t="shared" si="291"/>
        <v>0</v>
      </c>
      <c r="AB69" s="26"/>
      <c r="AC69" s="35">
        <f t="shared" si="292"/>
        <v>0</v>
      </c>
      <c r="AD69" s="35">
        <f t="shared" si="293"/>
        <v>0</v>
      </c>
      <c r="AE69" s="26"/>
      <c r="AF69" s="35">
        <f t="shared" si="294"/>
        <v>0</v>
      </c>
      <c r="AG69" s="26"/>
      <c r="AH69" s="35">
        <f t="shared" si="295"/>
        <v>0</v>
      </c>
      <c r="AI69" s="26"/>
      <c r="AJ69" s="35">
        <f t="shared" si="296"/>
        <v>0</v>
      </c>
    </row>
    <row r="70" spans="2:36" ht="13.5" thickBot="1" x14ac:dyDescent="0.25">
      <c r="B70" s="320" t="s">
        <v>87</v>
      </c>
      <c r="C70" s="314" t="s">
        <v>84</v>
      </c>
      <c r="D70" s="92" t="s">
        <v>30</v>
      </c>
      <c r="E70" s="308" t="s">
        <v>31</v>
      </c>
      <c r="J70" s="34">
        <f>SUM(M70, N70, P70, R70, T70, V70, X70, Z70, AB70, AE70, AG70, AI70)/12</f>
        <v>0</v>
      </c>
      <c r="K70" s="34">
        <f>SUM(M70, N70, P70, R70, T70, V70)/6</f>
        <v>0</v>
      </c>
      <c r="L70" s="34">
        <f>SUM(X70, Z70, AB70, AE70, AG70, AI70)/6</f>
        <v>0</v>
      </c>
      <c r="M70" s="25">
        <f>SUM(M71:M74)</f>
        <v>0</v>
      </c>
      <c r="N70" s="25">
        <f>SUM(N71:N74)</f>
        <v>0</v>
      </c>
      <c r="O70" s="34">
        <f>SUM(M70, N70)/2</f>
        <v>0</v>
      </c>
      <c r="P70" s="25">
        <f t="shared" ref="P70:AI70" si="297">SUM(P71:P74)</f>
        <v>0</v>
      </c>
      <c r="Q70" s="34">
        <f>SUM(M70, N70, P70)/3</f>
        <v>0</v>
      </c>
      <c r="R70" s="25">
        <f t="shared" si="297"/>
        <v>0</v>
      </c>
      <c r="S70" s="34">
        <f>SUM(M70, N70, P70, R70)/4</f>
        <v>0</v>
      </c>
      <c r="T70" s="25">
        <f>SUM(T71:T74)</f>
        <v>0</v>
      </c>
      <c r="U70" s="34">
        <f>SUM(M70, N70, P70, R70, T70)/5</f>
        <v>0</v>
      </c>
      <c r="V70" s="25">
        <f t="shared" si="297"/>
        <v>0</v>
      </c>
      <c r="W70" s="34">
        <f>SUM(R70, T70, V70)/3</f>
        <v>0</v>
      </c>
      <c r="X70" s="25">
        <f t="shared" si="297"/>
        <v>0</v>
      </c>
      <c r="Y70" s="34">
        <f>SUM(M70, N70, P70, R70, T70, V70, X70)/7</f>
        <v>0</v>
      </c>
      <c r="Z70" s="25">
        <f t="shared" si="297"/>
        <v>0</v>
      </c>
      <c r="AA70" s="34">
        <f>SUM(M70, N70, P70, R70, T70, V70, X70, Z70)/8</f>
        <v>0</v>
      </c>
      <c r="AB70" s="25">
        <f t="shared" si="297"/>
        <v>0</v>
      </c>
      <c r="AC70" s="34">
        <f>SUM(X70, Z70, AB70)/3</f>
        <v>0</v>
      </c>
      <c r="AD70" s="34">
        <f>SUM(M70, N70, P70, R70, T70, V70, X70, Z70, AB70)/9</f>
        <v>0</v>
      </c>
      <c r="AE70" s="25">
        <f t="shared" si="297"/>
        <v>0</v>
      </c>
      <c r="AF70" s="34">
        <f>SUM(M70, N70, P70, R70, T70, V70, X70, Z70, AB70, AE70)/10</f>
        <v>0</v>
      </c>
      <c r="AG70" s="25">
        <f t="shared" si="297"/>
        <v>0</v>
      </c>
      <c r="AH70" s="34">
        <f>SUM(M70, N70, P70, R70, T70, V70, X70, Z70, AB70, AE70, AG70)/11</f>
        <v>0</v>
      </c>
      <c r="AI70" s="25">
        <f t="shared" si="297"/>
        <v>0</v>
      </c>
      <c r="AJ70" s="34">
        <f>SUM(AE70, AG70, AI70)/3</f>
        <v>0</v>
      </c>
    </row>
    <row r="71" spans="2:36" ht="13.5" thickTop="1" x14ac:dyDescent="0.2">
      <c r="B71" s="321"/>
      <c r="C71" s="315"/>
      <c r="D71" s="96" t="s">
        <v>26</v>
      </c>
      <c r="E71" s="309"/>
      <c r="J71" s="35">
        <f t="shared" ref="J71:J74" si="298">SUM(M71, N71, P71, R71, T71, V71, X71, Z71, AB71, AE71, AG71, AI71)/12</f>
        <v>0</v>
      </c>
      <c r="K71" s="35">
        <f t="shared" ref="K71:K74" si="299">SUM(M71, N71, P71, R71, T71, V71)/6</f>
        <v>0</v>
      </c>
      <c r="L71" s="35">
        <f t="shared" ref="L71:L74" si="300">SUM(X71, Z71, AB71, AE71, AG71, AI71)/6</f>
        <v>0</v>
      </c>
      <c r="M71" s="26"/>
      <c r="N71" s="26"/>
      <c r="O71" s="35">
        <f t="shared" ref="O71:O74" si="301">SUM(M71, N71)/2</f>
        <v>0</v>
      </c>
      <c r="P71" s="26"/>
      <c r="Q71" s="35">
        <f t="shared" ref="Q71:Q74" si="302">SUM(M71, N71, P71)/3</f>
        <v>0</v>
      </c>
      <c r="R71" s="26"/>
      <c r="S71" s="35">
        <f t="shared" ref="S71:S74" si="303">SUM(M71, N71, P71, R71)/4</f>
        <v>0</v>
      </c>
      <c r="T71" s="26"/>
      <c r="U71" s="35">
        <f t="shared" ref="U71:U74" si="304">SUM(M71, N71, P71, R71, T71)/5</f>
        <v>0</v>
      </c>
      <c r="V71" s="26"/>
      <c r="W71" s="35">
        <f t="shared" ref="W71:W74" si="305">SUM(R71, T71, V71)/3</f>
        <v>0</v>
      </c>
      <c r="X71" s="26"/>
      <c r="Y71" s="35">
        <f t="shared" ref="Y71:Y74" si="306">SUM(M71, N71, P71, R71, T71, V71, X71)/7</f>
        <v>0</v>
      </c>
      <c r="Z71" s="26"/>
      <c r="AA71" s="35">
        <f t="shared" ref="AA71:AA74" si="307">SUM(M71, N71, P71, R71, T71, V71, X71, Z71)/8</f>
        <v>0</v>
      </c>
      <c r="AB71" s="26"/>
      <c r="AC71" s="35">
        <f t="shared" ref="AC71:AC74" si="308">SUM(X71, Z71, AB71)/3</f>
        <v>0</v>
      </c>
      <c r="AD71" s="35">
        <f t="shared" ref="AD71:AD74" si="309">SUM(M71, N71, P71, R71, T71, V71, X71, Z71, AB71)/9</f>
        <v>0</v>
      </c>
      <c r="AE71" s="26"/>
      <c r="AF71" s="35">
        <f t="shared" ref="AF71:AF74" si="310">SUM(M71, N71, P71, R71, T71, V71, X71, Z71, AB71, AE71)/10</f>
        <v>0</v>
      </c>
      <c r="AG71" s="26"/>
      <c r="AH71" s="35">
        <f t="shared" ref="AH71:AH74" si="311">SUM(M71, N71, P71, R71, T71, V71, X71, Z71, AB71, AE71, AG71)/11</f>
        <v>0</v>
      </c>
      <c r="AI71" s="26"/>
      <c r="AJ71" s="35">
        <f t="shared" ref="AJ71:AJ74" si="312">SUM(AE71, AG71, AI71)/3</f>
        <v>0</v>
      </c>
    </row>
    <row r="72" spans="2:36" x14ac:dyDescent="0.2">
      <c r="B72" s="321"/>
      <c r="C72" s="315"/>
      <c r="D72" s="94" t="s">
        <v>32</v>
      </c>
      <c r="E72" s="309"/>
      <c r="J72" s="35">
        <f t="shared" si="298"/>
        <v>0</v>
      </c>
      <c r="K72" s="35">
        <f t="shared" si="299"/>
        <v>0</v>
      </c>
      <c r="L72" s="35">
        <f t="shared" si="300"/>
        <v>0</v>
      </c>
      <c r="M72" s="26"/>
      <c r="N72" s="26"/>
      <c r="O72" s="35">
        <f t="shared" si="301"/>
        <v>0</v>
      </c>
      <c r="P72" s="26"/>
      <c r="Q72" s="35">
        <f t="shared" si="302"/>
        <v>0</v>
      </c>
      <c r="R72" s="26"/>
      <c r="S72" s="35">
        <f t="shared" si="303"/>
        <v>0</v>
      </c>
      <c r="T72" s="26"/>
      <c r="U72" s="35">
        <f t="shared" si="304"/>
        <v>0</v>
      </c>
      <c r="V72" s="26"/>
      <c r="W72" s="35">
        <f t="shared" si="305"/>
        <v>0</v>
      </c>
      <c r="X72" s="26"/>
      <c r="Y72" s="35">
        <f t="shared" si="306"/>
        <v>0</v>
      </c>
      <c r="Z72" s="26"/>
      <c r="AA72" s="35">
        <f t="shared" si="307"/>
        <v>0</v>
      </c>
      <c r="AB72" s="26"/>
      <c r="AC72" s="35">
        <f t="shared" si="308"/>
        <v>0</v>
      </c>
      <c r="AD72" s="35">
        <f t="shared" si="309"/>
        <v>0</v>
      </c>
      <c r="AE72" s="26"/>
      <c r="AF72" s="35">
        <f t="shared" si="310"/>
        <v>0</v>
      </c>
      <c r="AG72" s="26"/>
      <c r="AH72" s="35">
        <f t="shared" si="311"/>
        <v>0</v>
      </c>
      <c r="AI72" s="26"/>
      <c r="AJ72" s="35">
        <f t="shared" si="312"/>
        <v>0</v>
      </c>
    </row>
    <row r="73" spans="2:36" x14ac:dyDescent="0.2">
      <c r="B73" s="321"/>
      <c r="C73" s="315"/>
      <c r="D73" s="94" t="s">
        <v>33</v>
      </c>
      <c r="E73" s="309"/>
      <c r="J73" s="35">
        <f t="shared" si="298"/>
        <v>0</v>
      </c>
      <c r="K73" s="35">
        <f t="shared" si="299"/>
        <v>0</v>
      </c>
      <c r="L73" s="35">
        <f t="shared" si="300"/>
        <v>0</v>
      </c>
      <c r="M73" s="26"/>
      <c r="N73" s="26"/>
      <c r="O73" s="35">
        <f t="shared" si="301"/>
        <v>0</v>
      </c>
      <c r="P73" s="26"/>
      <c r="Q73" s="35">
        <f t="shared" si="302"/>
        <v>0</v>
      </c>
      <c r="R73" s="26"/>
      <c r="S73" s="35">
        <f t="shared" si="303"/>
        <v>0</v>
      </c>
      <c r="T73" s="26"/>
      <c r="U73" s="35">
        <f t="shared" si="304"/>
        <v>0</v>
      </c>
      <c r="V73" s="26"/>
      <c r="W73" s="35">
        <f t="shared" si="305"/>
        <v>0</v>
      </c>
      <c r="X73" s="26"/>
      <c r="Y73" s="35">
        <f t="shared" si="306"/>
        <v>0</v>
      </c>
      <c r="Z73" s="26"/>
      <c r="AA73" s="35">
        <f t="shared" si="307"/>
        <v>0</v>
      </c>
      <c r="AB73" s="26"/>
      <c r="AC73" s="35">
        <f t="shared" si="308"/>
        <v>0</v>
      </c>
      <c r="AD73" s="35">
        <f t="shared" si="309"/>
        <v>0</v>
      </c>
      <c r="AE73" s="26"/>
      <c r="AF73" s="35">
        <f t="shared" si="310"/>
        <v>0</v>
      </c>
      <c r="AG73" s="26"/>
      <c r="AH73" s="35">
        <f t="shared" si="311"/>
        <v>0</v>
      </c>
      <c r="AI73" s="26"/>
      <c r="AJ73" s="35">
        <f t="shared" si="312"/>
        <v>0</v>
      </c>
    </row>
    <row r="74" spans="2:36" ht="13.5" thickBot="1" x14ac:dyDescent="0.25">
      <c r="B74" s="321"/>
      <c r="C74" s="316"/>
      <c r="D74" s="95" t="s">
        <v>27</v>
      </c>
      <c r="E74" s="310"/>
      <c r="J74" s="35">
        <f t="shared" si="298"/>
        <v>0</v>
      </c>
      <c r="K74" s="35">
        <f t="shared" si="299"/>
        <v>0</v>
      </c>
      <c r="L74" s="35">
        <f t="shared" si="300"/>
        <v>0</v>
      </c>
      <c r="M74" s="26"/>
      <c r="N74" s="26"/>
      <c r="O74" s="35">
        <f t="shared" si="301"/>
        <v>0</v>
      </c>
      <c r="P74" s="26"/>
      <c r="Q74" s="35">
        <f t="shared" si="302"/>
        <v>0</v>
      </c>
      <c r="R74" s="26"/>
      <c r="S74" s="35">
        <f t="shared" si="303"/>
        <v>0</v>
      </c>
      <c r="T74" s="26"/>
      <c r="U74" s="35">
        <f t="shared" si="304"/>
        <v>0</v>
      </c>
      <c r="V74" s="26"/>
      <c r="W74" s="35">
        <f t="shared" si="305"/>
        <v>0</v>
      </c>
      <c r="X74" s="26"/>
      <c r="Y74" s="35">
        <f t="shared" si="306"/>
        <v>0</v>
      </c>
      <c r="Z74" s="26"/>
      <c r="AA74" s="35">
        <f t="shared" si="307"/>
        <v>0</v>
      </c>
      <c r="AB74" s="26"/>
      <c r="AC74" s="35">
        <f t="shared" si="308"/>
        <v>0</v>
      </c>
      <c r="AD74" s="35">
        <f t="shared" si="309"/>
        <v>0</v>
      </c>
      <c r="AE74" s="26"/>
      <c r="AF74" s="35">
        <f t="shared" si="310"/>
        <v>0</v>
      </c>
      <c r="AG74" s="26"/>
      <c r="AH74" s="35">
        <f t="shared" si="311"/>
        <v>0</v>
      </c>
      <c r="AI74" s="26"/>
      <c r="AJ74" s="35">
        <f t="shared" si="312"/>
        <v>0</v>
      </c>
    </row>
    <row r="75" spans="2:36" ht="13.5" thickBot="1" x14ac:dyDescent="0.25">
      <c r="B75" s="321"/>
      <c r="C75" s="314" t="s">
        <v>79</v>
      </c>
      <c r="D75" s="92" t="s">
        <v>30</v>
      </c>
      <c r="E75" s="308" t="s">
        <v>35</v>
      </c>
      <c r="J75" s="34">
        <f>SUM(M75, N75, P75, R75, T75, V75, X75, Z75, AB75, AE75, AG75, AI75)</f>
        <v>0</v>
      </c>
      <c r="K75" s="34">
        <f>SUM(M75, N75, P75, R75, T75, V75)</f>
        <v>0</v>
      </c>
      <c r="L75" s="34">
        <f>SUM(X75, Z75, AB75, AE75, AG75, AI75)</f>
        <v>0</v>
      </c>
      <c r="M75" s="25">
        <f>SUM(M76:M79)</f>
        <v>0</v>
      </c>
      <c r="N75" s="25">
        <f t="shared" ref="N75:AI75" si="313">SUM(N76:N79)</f>
        <v>0</v>
      </c>
      <c r="O75" s="34">
        <f>SUM(M75, N75)</f>
        <v>0</v>
      </c>
      <c r="P75" s="25">
        <f t="shared" si="313"/>
        <v>0</v>
      </c>
      <c r="Q75" s="34">
        <f>SUM(M75, N75, P75)</f>
        <v>0</v>
      </c>
      <c r="R75" s="25">
        <f t="shared" si="313"/>
        <v>0</v>
      </c>
      <c r="S75" s="34">
        <f>SUM(M75, N75, P75, R75)</f>
        <v>0</v>
      </c>
      <c r="T75" s="25">
        <f t="shared" si="313"/>
        <v>0</v>
      </c>
      <c r="U75" s="34">
        <f>SUM(M75, N75, P75, R75, T75)</f>
        <v>0</v>
      </c>
      <c r="V75" s="25">
        <f>SUM(V76:V79)</f>
        <v>0</v>
      </c>
      <c r="W75" s="34">
        <f>SUM(R75, T75, V75)</f>
        <v>0</v>
      </c>
      <c r="X75" s="25">
        <f t="shared" si="313"/>
        <v>0</v>
      </c>
      <c r="Y75" s="34">
        <f>SUM(M75, N75, P75, R75, T75, V75, X75)</f>
        <v>0</v>
      </c>
      <c r="Z75" s="25">
        <f t="shared" si="313"/>
        <v>0</v>
      </c>
      <c r="AA75" s="34">
        <f>SUM(M75, N75, P75, R75, T75, V75, X75, Z75)</f>
        <v>0</v>
      </c>
      <c r="AB75" s="25">
        <f t="shared" si="313"/>
        <v>0</v>
      </c>
      <c r="AC75" s="34">
        <f>SUM(X75, Z75, AB75)</f>
        <v>0</v>
      </c>
      <c r="AD75" s="34">
        <f>SUM(M75, N75, P75, R75, T75, V75, X75, Z75, AB75)</f>
        <v>0</v>
      </c>
      <c r="AE75" s="25">
        <f t="shared" si="313"/>
        <v>0</v>
      </c>
      <c r="AF75" s="34">
        <f>SUM(M75, N75, P75, R75, T75, V75, X75, Z75, AB75, AE75)</f>
        <v>0</v>
      </c>
      <c r="AG75" s="25">
        <f t="shared" si="313"/>
        <v>0</v>
      </c>
      <c r="AH75" s="34">
        <f>SUM(M75, N75, P75, R75, T75, V75, X75, Z75, AB75, AE75, AG75)</f>
        <v>0</v>
      </c>
      <c r="AI75" s="25">
        <f t="shared" si="313"/>
        <v>0</v>
      </c>
      <c r="AJ75" s="34">
        <f>SUM(AE75, AG75, AI75)</f>
        <v>0</v>
      </c>
    </row>
    <row r="76" spans="2:36" ht="13.5" thickTop="1" x14ac:dyDescent="0.2">
      <c r="B76" s="321"/>
      <c r="C76" s="315"/>
      <c r="D76" s="96" t="s">
        <v>26</v>
      </c>
      <c r="E76" s="309"/>
      <c r="J76" s="35">
        <f t="shared" ref="J76:J79" si="314">SUM(M76, N76, P76, R76, T76, V76, X76, Z76, AB76, AE76, AG76, AI76)</f>
        <v>0</v>
      </c>
      <c r="K76" s="35">
        <f t="shared" ref="K76:K79" si="315">SUM(M76, N76, P76, R76, T76, V76)</f>
        <v>0</v>
      </c>
      <c r="L76" s="35">
        <f t="shared" ref="L76:L79" si="316">SUM(X76, Z76, AB76, AE76, AG76, AI76)</f>
        <v>0</v>
      </c>
      <c r="M76" s="26"/>
      <c r="N76" s="26"/>
      <c r="O76" s="35">
        <f t="shared" ref="O76:O79" si="317">SUM(M76, N76)</f>
        <v>0</v>
      </c>
      <c r="P76" s="26"/>
      <c r="Q76" s="35">
        <f t="shared" ref="Q76:Q79" si="318">SUM(M76, N76, P76)</f>
        <v>0</v>
      </c>
      <c r="R76" s="26"/>
      <c r="S76" s="35">
        <f t="shared" ref="S76:S79" si="319">SUM(M76, N76, P76, R76)</f>
        <v>0</v>
      </c>
      <c r="T76" s="26"/>
      <c r="U76" s="35">
        <f t="shared" ref="U76:U79" si="320">SUM(M76, N76, P76, R76, T76)</f>
        <v>0</v>
      </c>
      <c r="V76" s="26"/>
      <c r="W76" s="35">
        <f t="shared" ref="W76:W79" si="321">SUM(R76, T76, V76)</f>
        <v>0</v>
      </c>
      <c r="X76" s="26"/>
      <c r="Y76" s="35">
        <f t="shared" ref="Y76:Y79" si="322">SUM(M76, N76, P76, R76, T76, V76, X76)</f>
        <v>0</v>
      </c>
      <c r="Z76" s="26"/>
      <c r="AA76" s="35">
        <f t="shared" ref="AA76:AA79" si="323">SUM(M76, N76, P76, R76, T76, V76, X76, Z76)</f>
        <v>0</v>
      </c>
      <c r="AB76" s="26"/>
      <c r="AC76" s="35">
        <f t="shared" ref="AC76:AC79" si="324">SUM(X76, Z76, AB76)</f>
        <v>0</v>
      </c>
      <c r="AD76" s="35">
        <f t="shared" ref="AD76:AD79" si="325">SUM(M76, N76, P76, R76, T76, V76, X76, Z76, AB76)</f>
        <v>0</v>
      </c>
      <c r="AE76" s="26"/>
      <c r="AF76" s="35">
        <f t="shared" ref="AF76:AF79" si="326">SUM(M76, N76, P76, R76, T76, V76, X76, Z76, AB76, AE76)</f>
        <v>0</v>
      </c>
      <c r="AG76" s="26"/>
      <c r="AH76" s="35">
        <f t="shared" ref="AH76:AH79" si="327">SUM(M76, N76, P76, R76, T76, V76, X76, Z76, AB76, AE76, AG76)</f>
        <v>0</v>
      </c>
      <c r="AI76" s="26"/>
      <c r="AJ76" s="35">
        <f t="shared" ref="AJ76:AJ79" si="328">SUM(AE76, AG76, AI76)</f>
        <v>0</v>
      </c>
    </row>
    <row r="77" spans="2:36" x14ac:dyDescent="0.2">
      <c r="B77" s="321"/>
      <c r="C77" s="315"/>
      <c r="D77" s="94" t="s">
        <v>32</v>
      </c>
      <c r="E77" s="309"/>
      <c r="J77" s="35">
        <f t="shared" si="314"/>
        <v>0</v>
      </c>
      <c r="K77" s="35">
        <f t="shared" si="315"/>
        <v>0</v>
      </c>
      <c r="L77" s="35">
        <f t="shared" si="316"/>
        <v>0</v>
      </c>
      <c r="M77" s="26"/>
      <c r="N77" s="26"/>
      <c r="O77" s="35">
        <f t="shared" si="317"/>
        <v>0</v>
      </c>
      <c r="P77" s="26"/>
      <c r="Q77" s="35">
        <f t="shared" si="318"/>
        <v>0</v>
      </c>
      <c r="R77" s="26"/>
      <c r="S77" s="35">
        <f t="shared" si="319"/>
        <v>0</v>
      </c>
      <c r="T77" s="26"/>
      <c r="U77" s="35">
        <f t="shared" si="320"/>
        <v>0</v>
      </c>
      <c r="V77" s="26"/>
      <c r="W77" s="35">
        <f t="shared" si="321"/>
        <v>0</v>
      </c>
      <c r="X77" s="26"/>
      <c r="Y77" s="35">
        <f t="shared" si="322"/>
        <v>0</v>
      </c>
      <c r="Z77" s="26"/>
      <c r="AA77" s="35">
        <f t="shared" si="323"/>
        <v>0</v>
      </c>
      <c r="AB77" s="26"/>
      <c r="AC77" s="35">
        <f t="shared" si="324"/>
        <v>0</v>
      </c>
      <c r="AD77" s="35">
        <f t="shared" si="325"/>
        <v>0</v>
      </c>
      <c r="AE77" s="26"/>
      <c r="AF77" s="35">
        <f t="shared" si="326"/>
        <v>0</v>
      </c>
      <c r="AG77" s="26"/>
      <c r="AH77" s="35">
        <f t="shared" si="327"/>
        <v>0</v>
      </c>
      <c r="AI77" s="26"/>
      <c r="AJ77" s="35">
        <f t="shared" si="328"/>
        <v>0</v>
      </c>
    </row>
    <row r="78" spans="2:36" x14ac:dyDescent="0.2">
      <c r="B78" s="321"/>
      <c r="C78" s="315"/>
      <c r="D78" s="94" t="s">
        <v>33</v>
      </c>
      <c r="E78" s="309"/>
      <c r="J78" s="35">
        <f t="shared" si="314"/>
        <v>0</v>
      </c>
      <c r="K78" s="35">
        <f t="shared" si="315"/>
        <v>0</v>
      </c>
      <c r="L78" s="35">
        <f t="shared" si="316"/>
        <v>0</v>
      </c>
      <c r="M78" s="26"/>
      <c r="N78" s="26"/>
      <c r="O78" s="35">
        <f t="shared" si="317"/>
        <v>0</v>
      </c>
      <c r="P78" s="26"/>
      <c r="Q78" s="35">
        <f t="shared" si="318"/>
        <v>0</v>
      </c>
      <c r="R78" s="26"/>
      <c r="S78" s="35">
        <f t="shared" si="319"/>
        <v>0</v>
      </c>
      <c r="T78" s="26"/>
      <c r="U78" s="35">
        <f t="shared" si="320"/>
        <v>0</v>
      </c>
      <c r="V78" s="26"/>
      <c r="W78" s="35">
        <f t="shared" si="321"/>
        <v>0</v>
      </c>
      <c r="X78" s="26"/>
      <c r="Y78" s="35">
        <f t="shared" si="322"/>
        <v>0</v>
      </c>
      <c r="Z78" s="26"/>
      <c r="AA78" s="35">
        <f t="shared" si="323"/>
        <v>0</v>
      </c>
      <c r="AB78" s="26"/>
      <c r="AC78" s="35">
        <f t="shared" si="324"/>
        <v>0</v>
      </c>
      <c r="AD78" s="35">
        <f t="shared" si="325"/>
        <v>0</v>
      </c>
      <c r="AE78" s="26"/>
      <c r="AF78" s="35">
        <f t="shared" si="326"/>
        <v>0</v>
      </c>
      <c r="AG78" s="26"/>
      <c r="AH78" s="35">
        <f t="shared" si="327"/>
        <v>0</v>
      </c>
      <c r="AI78" s="26"/>
      <c r="AJ78" s="35">
        <f t="shared" si="328"/>
        <v>0</v>
      </c>
    </row>
    <row r="79" spans="2:36" ht="13.5" thickBot="1" x14ac:dyDescent="0.25">
      <c r="B79" s="322"/>
      <c r="C79" s="316"/>
      <c r="D79" s="95" t="s">
        <v>27</v>
      </c>
      <c r="E79" s="310"/>
      <c r="J79" s="35">
        <f t="shared" si="314"/>
        <v>0</v>
      </c>
      <c r="K79" s="35">
        <f t="shared" si="315"/>
        <v>0</v>
      </c>
      <c r="L79" s="35">
        <f t="shared" si="316"/>
        <v>0</v>
      </c>
      <c r="M79" s="26"/>
      <c r="N79" s="26"/>
      <c r="O79" s="35">
        <f t="shared" si="317"/>
        <v>0</v>
      </c>
      <c r="P79" s="26"/>
      <c r="Q79" s="35">
        <f t="shared" si="318"/>
        <v>0</v>
      </c>
      <c r="R79" s="26"/>
      <c r="S79" s="35">
        <f t="shared" si="319"/>
        <v>0</v>
      </c>
      <c r="T79" s="26"/>
      <c r="U79" s="35">
        <f t="shared" si="320"/>
        <v>0</v>
      </c>
      <c r="V79" s="26"/>
      <c r="W79" s="35">
        <f t="shared" si="321"/>
        <v>0</v>
      </c>
      <c r="X79" s="26"/>
      <c r="Y79" s="35">
        <f t="shared" si="322"/>
        <v>0</v>
      </c>
      <c r="Z79" s="26"/>
      <c r="AA79" s="35">
        <f t="shared" si="323"/>
        <v>0</v>
      </c>
      <c r="AB79" s="26"/>
      <c r="AC79" s="35">
        <f t="shared" si="324"/>
        <v>0</v>
      </c>
      <c r="AD79" s="35">
        <f t="shared" si="325"/>
        <v>0</v>
      </c>
      <c r="AE79" s="26"/>
      <c r="AF79" s="35">
        <f t="shared" si="326"/>
        <v>0</v>
      </c>
      <c r="AG79" s="26"/>
      <c r="AH79" s="35">
        <f t="shared" si="327"/>
        <v>0</v>
      </c>
      <c r="AI79" s="26"/>
      <c r="AJ79" s="35">
        <f t="shared" si="328"/>
        <v>0</v>
      </c>
    </row>
    <row r="82" spans="2:36" ht="15.75" thickBot="1" x14ac:dyDescent="0.25">
      <c r="B82" s="103" t="s">
        <v>89</v>
      </c>
    </row>
    <row r="83" spans="2:36" ht="13.5" thickBot="1" x14ac:dyDescent="0.25">
      <c r="B83" s="331" t="s">
        <v>83</v>
      </c>
      <c r="C83" s="334" t="s">
        <v>82</v>
      </c>
      <c r="D83" s="98" t="s">
        <v>30</v>
      </c>
      <c r="E83" s="308" t="s">
        <v>31</v>
      </c>
      <c r="J83" s="115">
        <f>SUM(M83, N83, P83, R83, T83, V83, X83, Z83, AB83, AE83, AG83, AI83)/12</f>
        <v>0</v>
      </c>
      <c r="K83" s="116">
        <f>SUM(M83, N83, P83, R83, T83, V83)/6</f>
        <v>0</v>
      </c>
      <c r="L83" s="116">
        <f>SUM(X83, Z83, AB83, AE83, AG83, AI83)/6</f>
        <v>0</v>
      </c>
      <c r="M83" s="116">
        <f>SUM(M84:M87)</f>
        <v>0</v>
      </c>
      <c r="N83" s="116">
        <f>SUM(N84:N87)</f>
        <v>0</v>
      </c>
      <c r="O83" s="116">
        <f>SUM(M83, N83)/2</f>
        <v>0</v>
      </c>
      <c r="P83" s="116">
        <f t="shared" ref="P83" si="329">SUM(P84:P87)</f>
        <v>0</v>
      </c>
      <c r="Q83" s="116">
        <f>SUM(M83, N83, P83)/3</f>
        <v>0</v>
      </c>
      <c r="R83" s="117">
        <f t="shared" ref="R83" si="330">SUM(R84:R87)</f>
        <v>0</v>
      </c>
      <c r="S83" s="115">
        <f>SUM(M83, N83, P83, R83)/4</f>
        <v>0</v>
      </c>
      <c r="T83" s="116">
        <f>SUM(T84:T87)</f>
        <v>0</v>
      </c>
      <c r="U83" s="116">
        <f>SUM(M83, N83, P83, R83, T83)/5</f>
        <v>0</v>
      </c>
      <c r="V83" s="116">
        <f t="shared" ref="V83" si="331">SUM(V84:V87)</f>
        <v>0</v>
      </c>
      <c r="W83" s="116">
        <f>SUM(R83, T83, V83)/3</f>
        <v>0</v>
      </c>
      <c r="X83" s="116">
        <f t="shared" ref="X83" si="332">SUM(X84:X87)</f>
        <v>0</v>
      </c>
      <c r="Y83" s="116">
        <f>SUM(M83, N83, P83, R83, T83, V83, X83)/7</f>
        <v>0</v>
      </c>
      <c r="Z83" s="116">
        <f t="shared" ref="Z83" si="333">SUM(Z84:Z87)</f>
        <v>0</v>
      </c>
      <c r="AA83" s="116">
        <f>SUM(M83, N83, P83, R83, T83, V83, X83, Z83)/8</f>
        <v>0</v>
      </c>
      <c r="AB83" s="116">
        <f t="shared" ref="AB83" si="334">SUM(AB84:AB87)</f>
        <v>0</v>
      </c>
      <c r="AC83" s="116">
        <f>SUM(X83, Z83, AB83)/3</f>
        <v>0</v>
      </c>
      <c r="AD83" s="116">
        <f>SUM(M83, N83, P83, R83, T83, V83, X83, Z83, AB83)/9</f>
        <v>0</v>
      </c>
      <c r="AE83" s="116">
        <f t="shared" ref="AE83" si="335">SUM(AE84:AE87)</f>
        <v>0</v>
      </c>
      <c r="AF83" s="116">
        <f>SUM(M83, N83, P83, R83, T83, V83, X83, Z83, AB83, AE83)/10</f>
        <v>0</v>
      </c>
      <c r="AG83" s="116">
        <f t="shared" ref="AG83" si="336">SUM(AG84:AG87)</f>
        <v>0</v>
      </c>
      <c r="AH83" s="116">
        <f>SUM(M83, N83, P83, R83, T83, V83, X83, Z83, AB83, AE83, AG83)/11</f>
        <v>0</v>
      </c>
      <c r="AI83" s="116">
        <f t="shared" ref="AI83" si="337">SUM(AI84:AI87)</f>
        <v>0</v>
      </c>
      <c r="AJ83" s="118">
        <f>SUM(AE83, AG83, AI83)/3</f>
        <v>0</v>
      </c>
    </row>
    <row r="84" spans="2:36" ht="14.25" thickTop="1" thickBot="1" x14ac:dyDescent="0.25">
      <c r="B84" s="332"/>
      <c r="C84" s="335"/>
      <c r="D84" s="99" t="s">
        <v>26</v>
      </c>
      <c r="E84" s="309"/>
      <c r="J84" s="115">
        <f t="shared" ref="J84:J87" si="338">SUM(M84, N84, P84, R84, T84, V84, X84, Z84, AB84, AE84, AG84, AI84)/12</f>
        <v>0</v>
      </c>
      <c r="K84" s="116">
        <f t="shared" ref="K84:K87" si="339">SUM(M84, N84, P84, R84, T84, V84)/6</f>
        <v>0</v>
      </c>
      <c r="L84" s="116">
        <f t="shared" ref="L84:L87" si="340">SUM(X84, Z84, AB84, AE84, AG84, AI84)/6</f>
        <v>0</v>
      </c>
      <c r="M84" s="119">
        <f>SUM(M95, M105)</f>
        <v>0</v>
      </c>
      <c r="N84" s="119">
        <f>SUM(N95, N105)</f>
        <v>0</v>
      </c>
      <c r="O84" s="116">
        <f t="shared" ref="O84:O87" si="341">SUM(M84, N84)/2</f>
        <v>0</v>
      </c>
      <c r="P84" s="119">
        <f>SUM(P95, P105)</f>
        <v>0</v>
      </c>
      <c r="Q84" s="116">
        <f t="shared" ref="Q84:Q87" si="342">SUM(M84, N84, P84)/3</f>
        <v>0</v>
      </c>
      <c r="R84" s="119">
        <f>SUM(R95, R105)</f>
        <v>0</v>
      </c>
      <c r="S84" s="115">
        <f t="shared" ref="S84:S87" si="343">SUM(M84, N84, P84, R84)/4</f>
        <v>0</v>
      </c>
      <c r="T84" s="119">
        <f>SUM(T95, T105)</f>
        <v>0</v>
      </c>
      <c r="U84" s="116">
        <f t="shared" ref="U84:U87" si="344">SUM(M84, N84, P84, R84, T84)/5</f>
        <v>0</v>
      </c>
      <c r="V84" s="119">
        <f>SUM(V95, V105)</f>
        <v>0</v>
      </c>
      <c r="W84" s="116">
        <f t="shared" ref="W84:W87" si="345">SUM(R84, T84, V84)/3</f>
        <v>0</v>
      </c>
      <c r="X84" s="119">
        <f>SUM(X95, X105)</f>
        <v>0</v>
      </c>
      <c r="Y84" s="116">
        <f t="shared" ref="Y84:Y87" si="346">SUM(M84, N84, P84, R84, T84, V84, X84)/7</f>
        <v>0</v>
      </c>
      <c r="Z84" s="119">
        <f>SUM(Z95, Z105)</f>
        <v>0</v>
      </c>
      <c r="AA84" s="116">
        <f t="shared" ref="AA84:AA87" si="347">SUM(M84, N84, P84, R84, T84, V84, X84, Z84)/8</f>
        <v>0</v>
      </c>
      <c r="AB84" s="119">
        <f>SUM(AB95, AB105)</f>
        <v>0</v>
      </c>
      <c r="AC84" s="116">
        <f t="shared" ref="AC84:AC87" si="348">SUM(X84, Z84, AB84)/3</f>
        <v>0</v>
      </c>
      <c r="AD84" s="116">
        <f t="shared" ref="AD84:AD87" si="349">SUM(M84, N84, P84, R84, T84, V84, X84, Z84, AB84)/9</f>
        <v>0</v>
      </c>
      <c r="AE84" s="119">
        <f>SUM(AE95, AE105)</f>
        <v>0</v>
      </c>
      <c r="AF84" s="116">
        <f t="shared" ref="AF84:AF87" si="350">SUM(M84, N84, P84, R84, T84, V84, X84, Z84, AB84, AE84)/10</f>
        <v>0</v>
      </c>
      <c r="AG84" s="119">
        <f>SUM(AG95, AG105)</f>
        <v>0</v>
      </c>
      <c r="AH84" s="116">
        <f t="shared" ref="AH84:AH87" si="351">SUM(M84, N84, P84, R84, T84, V84, X84, Z84, AB84, AE84, AG84)/11</f>
        <v>0</v>
      </c>
      <c r="AI84" s="119">
        <f>SUM(AI95, AI105)</f>
        <v>0</v>
      </c>
      <c r="AJ84" s="118">
        <f t="shared" ref="AJ84:AJ87" si="352">SUM(AE84, AG84, AI84)/3</f>
        <v>0</v>
      </c>
    </row>
    <row r="85" spans="2:36" ht="14.25" thickTop="1" thickBot="1" x14ac:dyDescent="0.25">
      <c r="B85" s="332"/>
      <c r="C85" s="335"/>
      <c r="D85" s="100" t="s">
        <v>32</v>
      </c>
      <c r="E85" s="309"/>
      <c r="J85" s="115">
        <f t="shared" si="338"/>
        <v>0</v>
      </c>
      <c r="K85" s="116">
        <f t="shared" si="339"/>
        <v>0</v>
      </c>
      <c r="L85" s="116">
        <f t="shared" si="340"/>
        <v>0</v>
      </c>
      <c r="M85" s="119">
        <f t="shared" ref="M85:N85" si="353">SUM(M96, M106)</f>
        <v>0</v>
      </c>
      <c r="N85" s="119">
        <f t="shared" si="353"/>
        <v>0</v>
      </c>
      <c r="O85" s="116">
        <f t="shared" si="341"/>
        <v>0</v>
      </c>
      <c r="P85" s="119">
        <f t="shared" ref="P85:P87" si="354">SUM(P96, P106)</f>
        <v>0</v>
      </c>
      <c r="Q85" s="116">
        <f t="shared" si="342"/>
        <v>0</v>
      </c>
      <c r="R85" s="119">
        <f t="shared" ref="R85:R87" si="355">SUM(R96, R106)</f>
        <v>0</v>
      </c>
      <c r="S85" s="115">
        <f t="shared" si="343"/>
        <v>0</v>
      </c>
      <c r="T85" s="119">
        <f t="shared" ref="T85:T87" si="356">SUM(T96, T106)</f>
        <v>0</v>
      </c>
      <c r="U85" s="116">
        <f t="shared" si="344"/>
        <v>0</v>
      </c>
      <c r="V85" s="119">
        <f t="shared" ref="V85:V87" si="357">SUM(V96, V106)</f>
        <v>0</v>
      </c>
      <c r="W85" s="116">
        <f t="shared" si="345"/>
        <v>0</v>
      </c>
      <c r="X85" s="119">
        <f t="shared" ref="X85:X87" si="358">SUM(X96, X106)</f>
        <v>0</v>
      </c>
      <c r="Y85" s="116">
        <f t="shared" si="346"/>
        <v>0</v>
      </c>
      <c r="Z85" s="119">
        <f t="shared" ref="Z85:Z87" si="359">SUM(Z96, Z106)</f>
        <v>0</v>
      </c>
      <c r="AA85" s="116">
        <f t="shared" si="347"/>
        <v>0</v>
      </c>
      <c r="AB85" s="119">
        <f t="shared" ref="AB85:AB87" si="360">SUM(AB96, AB106)</f>
        <v>0</v>
      </c>
      <c r="AC85" s="116">
        <f t="shared" si="348"/>
        <v>0</v>
      </c>
      <c r="AD85" s="116">
        <f t="shared" si="349"/>
        <v>0</v>
      </c>
      <c r="AE85" s="119">
        <f t="shared" ref="AE85:AE87" si="361">SUM(AE96, AE106)</f>
        <v>0</v>
      </c>
      <c r="AF85" s="116">
        <f t="shared" si="350"/>
        <v>0</v>
      </c>
      <c r="AG85" s="119">
        <f t="shared" ref="AG85:AG87" si="362">SUM(AG96, AG106)</f>
        <v>0</v>
      </c>
      <c r="AH85" s="116">
        <f t="shared" si="351"/>
        <v>0</v>
      </c>
      <c r="AI85" s="119">
        <f t="shared" ref="AI85:AI87" si="363">SUM(AI96, AI106)</f>
        <v>0</v>
      </c>
      <c r="AJ85" s="118">
        <f t="shared" si="352"/>
        <v>0</v>
      </c>
    </row>
    <row r="86" spans="2:36" ht="14.25" thickTop="1" thickBot="1" x14ac:dyDescent="0.25">
      <c r="B86" s="332"/>
      <c r="C86" s="335"/>
      <c r="D86" s="100" t="s">
        <v>33</v>
      </c>
      <c r="E86" s="309"/>
      <c r="J86" s="115">
        <f t="shared" si="338"/>
        <v>0</v>
      </c>
      <c r="K86" s="116">
        <f t="shared" si="339"/>
        <v>0</v>
      </c>
      <c r="L86" s="116">
        <f t="shared" si="340"/>
        <v>0</v>
      </c>
      <c r="M86" s="119">
        <f t="shared" ref="M86:N86" si="364">SUM(M97, M107)</f>
        <v>0</v>
      </c>
      <c r="N86" s="119">
        <f t="shared" si="364"/>
        <v>0</v>
      </c>
      <c r="O86" s="116">
        <f t="shared" si="341"/>
        <v>0</v>
      </c>
      <c r="P86" s="119">
        <f t="shared" si="354"/>
        <v>0</v>
      </c>
      <c r="Q86" s="116">
        <f t="shared" si="342"/>
        <v>0</v>
      </c>
      <c r="R86" s="119">
        <f t="shared" si="355"/>
        <v>0</v>
      </c>
      <c r="S86" s="115">
        <f t="shared" si="343"/>
        <v>0</v>
      </c>
      <c r="T86" s="119">
        <f t="shared" si="356"/>
        <v>0</v>
      </c>
      <c r="U86" s="116">
        <f t="shared" si="344"/>
        <v>0</v>
      </c>
      <c r="V86" s="119">
        <f t="shared" si="357"/>
        <v>0</v>
      </c>
      <c r="W86" s="116">
        <f t="shared" si="345"/>
        <v>0</v>
      </c>
      <c r="X86" s="119">
        <f t="shared" si="358"/>
        <v>0</v>
      </c>
      <c r="Y86" s="116">
        <f t="shared" si="346"/>
        <v>0</v>
      </c>
      <c r="Z86" s="119">
        <f t="shared" si="359"/>
        <v>0</v>
      </c>
      <c r="AA86" s="116">
        <f t="shared" si="347"/>
        <v>0</v>
      </c>
      <c r="AB86" s="119">
        <f t="shared" si="360"/>
        <v>0</v>
      </c>
      <c r="AC86" s="116">
        <f t="shared" si="348"/>
        <v>0</v>
      </c>
      <c r="AD86" s="116">
        <f t="shared" si="349"/>
        <v>0</v>
      </c>
      <c r="AE86" s="119">
        <f t="shared" si="361"/>
        <v>0</v>
      </c>
      <c r="AF86" s="116">
        <f t="shared" si="350"/>
        <v>0</v>
      </c>
      <c r="AG86" s="119">
        <f t="shared" si="362"/>
        <v>0</v>
      </c>
      <c r="AH86" s="116">
        <f t="shared" si="351"/>
        <v>0</v>
      </c>
      <c r="AI86" s="119">
        <f t="shared" si="363"/>
        <v>0</v>
      </c>
      <c r="AJ86" s="118">
        <f t="shared" si="352"/>
        <v>0</v>
      </c>
    </row>
    <row r="87" spans="2:36" ht="14.25" thickTop="1" thickBot="1" x14ac:dyDescent="0.25">
      <c r="B87" s="332"/>
      <c r="C87" s="336"/>
      <c r="D87" s="101" t="s">
        <v>27</v>
      </c>
      <c r="E87" s="310"/>
      <c r="J87" s="75">
        <f t="shared" si="338"/>
        <v>0</v>
      </c>
      <c r="K87" s="76">
        <f t="shared" si="339"/>
        <v>0</v>
      </c>
      <c r="L87" s="76">
        <f t="shared" si="340"/>
        <v>0</v>
      </c>
      <c r="M87" s="119">
        <f t="shared" ref="M87:N87" si="365">SUM(M98, M108)</f>
        <v>0</v>
      </c>
      <c r="N87" s="119">
        <f t="shared" si="365"/>
        <v>0</v>
      </c>
      <c r="O87" s="76">
        <f t="shared" si="341"/>
        <v>0</v>
      </c>
      <c r="P87" s="119">
        <f t="shared" si="354"/>
        <v>0</v>
      </c>
      <c r="Q87" s="76">
        <f t="shared" si="342"/>
        <v>0</v>
      </c>
      <c r="R87" s="119">
        <f t="shared" si="355"/>
        <v>0</v>
      </c>
      <c r="S87" s="75">
        <f t="shared" si="343"/>
        <v>0</v>
      </c>
      <c r="T87" s="119">
        <f t="shared" si="356"/>
        <v>0</v>
      </c>
      <c r="U87" s="76">
        <f t="shared" si="344"/>
        <v>0</v>
      </c>
      <c r="V87" s="119">
        <f t="shared" si="357"/>
        <v>0</v>
      </c>
      <c r="W87" s="76">
        <f t="shared" si="345"/>
        <v>0</v>
      </c>
      <c r="X87" s="119">
        <f t="shared" si="358"/>
        <v>0</v>
      </c>
      <c r="Y87" s="76">
        <f t="shared" si="346"/>
        <v>0</v>
      </c>
      <c r="Z87" s="119">
        <f t="shared" si="359"/>
        <v>0</v>
      </c>
      <c r="AA87" s="76">
        <f t="shared" si="347"/>
        <v>0</v>
      </c>
      <c r="AB87" s="119">
        <f t="shared" si="360"/>
        <v>0</v>
      </c>
      <c r="AC87" s="76">
        <f t="shared" si="348"/>
        <v>0</v>
      </c>
      <c r="AD87" s="76">
        <f t="shared" si="349"/>
        <v>0</v>
      </c>
      <c r="AE87" s="119">
        <f t="shared" si="361"/>
        <v>0</v>
      </c>
      <c r="AF87" s="76">
        <f t="shared" si="350"/>
        <v>0</v>
      </c>
      <c r="AG87" s="119">
        <f t="shared" si="362"/>
        <v>0</v>
      </c>
      <c r="AH87" s="76">
        <f t="shared" si="351"/>
        <v>0</v>
      </c>
      <c r="AI87" s="119">
        <f t="shared" si="363"/>
        <v>0</v>
      </c>
      <c r="AJ87" s="79">
        <f t="shared" si="352"/>
        <v>0</v>
      </c>
    </row>
    <row r="88" spans="2:36" ht="13.5" thickBot="1" x14ac:dyDescent="0.25">
      <c r="B88" s="332"/>
      <c r="C88" s="334" t="s">
        <v>79</v>
      </c>
      <c r="D88" s="98" t="s">
        <v>30</v>
      </c>
      <c r="E88" s="308" t="s">
        <v>35</v>
      </c>
      <c r="J88" s="115">
        <f>SUM(M88, N88, P88, R88, T88, V88, X88, Z88, AB88, AE88, AG88, AI88)</f>
        <v>0</v>
      </c>
      <c r="K88" s="116">
        <f>SUM(M88, N88, P88, R88, T88, V88)</f>
        <v>0</v>
      </c>
      <c r="L88" s="116">
        <f>SUM(X88, Z88, AB88, AE88, AG88, AI88)</f>
        <v>0</v>
      </c>
      <c r="M88" s="116">
        <f>SUM(M89:M92)</f>
        <v>0</v>
      </c>
      <c r="N88" s="116">
        <f t="shared" ref="N88" si="366">SUM(N89:N92)</f>
        <v>0</v>
      </c>
      <c r="O88" s="116">
        <f>SUM(M88, N88)</f>
        <v>0</v>
      </c>
      <c r="P88" s="116">
        <f t="shared" ref="P88" si="367">SUM(P89:P92)</f>
        <v>0</v>
      </c>
      <c r="Q88" s="116">
        <f>SUM(M88, N88, P88)</f>
        <v>0</v>
      </c>
      <c r="R88" s="117">
        <f t="shared" ref="R88" si="368">SUM(R89:R92)</f>
        <v>0</v>
      </c>
      <c r="S88" s="115">
        <f>SUM(M88, N88, P88, R88)</f>
        <v>0</v>
      </c>
      <c r="T88" s="116">
        <f t="shared" ref="T88" si="369">SUM(T89:T92)</f>
        <v>0</v>
      </c>
      <c r="U88" s="116">
        <f>SUM(M88, N88, P88, R88, T88)</f>
        <v>0</v>
      </c>
      <c r="V88" s="116">
        <f>SUM(V89:V92)</f>
        <v>0</v>
      </c>
      <c r="W88" s="116">
        <f>SUM(R88, T88, V88)</f>
        <v>0</v>
      </c>
      <c r="X88" s="116">
        <f t="shared" ref="X88" si="370">SUM(X89:X92)</f>
        <v>0</v>
      </c>
      <c r="Y88" s="116">
        <f>SUM(M88, N88, P88, R88, T88, V88, X88)</f>
        <v>0</v>
      </c>
      <c r="Z88" s="116">
        <f t="shared" ref="Z88" si="371">SUM(Z89:Z92)</f>
        <v>0</v>
      </c>
      <c r="AA88" s="116">
        <f>SUM(M88, N88, P88, R88, T88, V88, X88, Z88)</f>
        <v>0</v>
      </c>
      <c r="AB88" s="116">
        <f t="shared" ref="AB88" si="372">SUM(AB89:AB92)</f>
        <v>0</v>
      </c>
      <c r="AC88" s="116">
        <f>SUM(X88, Z88, AB88)</f>
        <v>0</v>
      </c>
      <c r="AD88" s="116">
        <f>SUM(M88, N88, P88, R88, T88, V88, X88, Z88, AB88)</f>
        <v>0</v>
      </c>
      <c r="AE88" s="116">
        <f t="shared" ref="AE88" si="373">SUM(AE89:AE92)</f>
        <v>0</v>
      </c>
      <c r="AF88" s="116">
        <f>SUM(M88, N88, P88, R88, T88, V88, X88, Z88, AB88, AE88)</f>
        <v>0</v>
      </c>
      <c r="AG88" s="116">
        <f t="shared" ref="AG88" si="374">SUM(AG89:AG92)</f>
        <v>0</v>
      </c>
      <c r="AH88" s="116">
        <f>SUM(M88, N88, P88, R88, T88, V88, X88, Z88, AB88, AE88, AG88)</f>
        <v>0</v>
      </c>
      <c r="AI88" s="116">
        <f t="shared" ref="AI88" si="375">SUM(AI89:AI92)</f>
        <v>0</v>
      </c>
      <c r="AJ88" s="118">
        <f>SUM(AE88, AG88, AI88)</f>
        <v>0</v>
      </c>
    </row>
    <row r="89" spans="2:36" ht="14.25" thickTop="1" thickBot="1" x14ac:dyDescent="0.25">
      <c r="B89" s="332"/>
      <c r="C89" s="335"/>
      <c r="D89" s="102" t="s">
        <v>26</v>
      </c>
      <c r="E89" s="309"/>
      <c r="J89" s="115">
        <f t="shared" ref="J89:J92" si="376">SUM(M89, N89, P89, R89, T89, V89, X89, Z89, AB89, AE89, AG89, AI89)</f>
        <v>0</v>
      </c>
      <c r="K89" s="116">
        <f t="shared" ref="K89:K92" si="377">SUM(M89, N89, P89, R89, T89, V89)</f>
        <v>0</v>
      </c>
      <c r="L89" s="116">
        <f t="shared" ref="L89:L92" si="378">SUM(X89, Z89, AB89, AE89, AG89, AI89)</f>
        <v>0</v>
      </c>
      <c r="M89" s="119">
        <f>SUM(M100, M110)</f>
        <v>0</v>
      </c>
      <c r="N89" s="119">
        <f>SUM(N100, N110)</f>
        <v>0</v>
      </c>
      <c r="O89" s="116">
        <f t="shared" ref="O89:O92" si="379">SUM(M89, N89)</f>
        <v>0</v>
      </c>
      <c r="P89" s="119">
        <f>SUM(P100, P110)</f>
        <v>0</v>
      </c>
      <c r="Q89" s="116">
        <f t="shared" ref="Q89:Q92" si="380">SUM(M89, N89, P89)</f>
        <v>0</v>
      </c>
      <c r="R89" s="119">
        <f>SUM(R100, R110)</f>
        <v>0</v>
      </c>
      <c r="S89" s="115">
        <f t="shared" ref="S89:S92" si="381">SUM(M89, N89, P89, R89)</f>
        <v>0</v>
      </c>
      <c r="T89" s="119">
        <f>SUM(T100, T110)</f>
        <v>0</v>
      </c>
      <c r="U89" s="116">
        <f t="shared" ref="U89:U92" si="382">SUM(M89, N89, P89, R89, T89)</f>
        <v>0</v>
      </c>
      <c r="V89" s="119">
        <f>SUM(V100, V110)</f>
        <v>0</v>
      </c>
      <c r="W89" s="116">
        <f t="shared" ref="W89:W92" si="383">SUM(R89, T89, V89)</f>
        <v>0</v>
      </c>
      <c r="X89" s="119">
        <f>SUM(X100, X110)</f>
        <v>0</v>
      </c>
      <c r="Y89" s="116">
        <f t="shared" ref="Y89:Y92" si="384">SUM(M89, N89, P89, R89, T89, V89, X89)</f>
        <v>0</v>
      </c>
      <c r="Z89" s="119">
        <f>SUM(Z100, Z110)</f>
        <v>0</v>
      </c>
      <c r="AA89" s="116">
        <f t="shared" ref="AA89:AA92" si="385">SUM(M89, N89, P89, R89, T89, V89, X89, Z89)</f>
        <v>0</v>
      </c>
      <c r="AB89" s="119">
        <f>SUM(AB100, AB110)</f>
        <v>0</v>
      </c>
      <c r="AC89" s="116">
        <f t="shared" ref="AC89:AC92" si="386">SUM(X89, Z89, AB89)</f>
        <v>0</v>
      </c>
      <c r="AD89" s="116">
        <f t="shared" ref="AD89:AD92" si="387">SUM(M89, N89, P89, R89, T89, V89, X89, Z89, AB89)</f>
        <v>0</v>
      </c>
      <c r="AE89" s="119">
        <f>SUM(AE100, AE110)</f>
        <v>0</v>
      </c>
      <c r="AF89" s="116">
        <f t="shared" ref="AF89:AF92" si="388">SUM(M89, N89, P89, R89, T89, V89, X89, Z89, AB89, AE89)</f>
        <v>0</v>
      </c>
      <c r="AG89" s="119">
        <f>SUM(AG100, AG110)</f>
        <v>0</v>
      </c>
      <c r="AH89" s="116">
        <f t="shared" ref="AH89:AH92" si="389">SUM(M89, N89, P89, R89, T89, V89, X89, Z89, AB89, AE89, AG89)</f>
        <v>0</v>
      </c>
      <c r="AI89" s="119">
        <f>SUM(AI100, AI110)</f>
        <v>0</v>
      </c>
      <c r="AJ89" s="118">
        <f t="shared" ref="AJ89:AJ92" si="390">SUM(AE89, AG89, AI89)</f>
        <v>0</v>
      </c>
    </row>
    <row r="90" spans="2:36" ht="14.25" thickTop="1" thickBot="1" x14ac:dyDescent="0.25">
      <c r="B90" s="332"/>
      <c r="C90" s="335"/>
      <c r="D90" s="100" t="s">
        <v>32</v>
      </c>
      <c r="E90" s="309"/>
      <c r="J90" s="115">
        <f t="shared" si="376"/>
        <v>0</v>
      </c>
      <c r="K90" s="116">
        <f t="shared" si="377"/>
        <v>0</v>
      </c>
      <c r="L90" s="116">
        <f t="shared" si="378"/>
        <v>0</v>
      </c>
      <c r="M90" s="119">
        <f t="shared" ref="M90:N90" si="391">SUM(M101, M111)</f>
        <v>0</v>
      </c>
      <c r="N90" s="119">
        <f t="shared" si="391"/>
        <v>0</v>
      </c>
      <c r="O90" s="116">
        <f t="shared" si="379"/>
        <v>0</v>
      </c>
      <c r="P90" s="119">
        <f t="shared" ref="P90:P92" si="392">SUM(P101, P111)</f>
        <v>0</v>
      </c>
      <c r="Q90" s="116">
        <f t="shared" si="380"/>
        <v>0</v>
      </c>
      <c r="R90" s="119">
        <f t="shared" ref="R90:R92" si="393">SUM(R101, R111)</f>
        <v>0</v>
      </c>
      <c r="S90" s="115">
        <f t="shared" si="381"/>
        <v>0</v>
      </c>
      <c r="T90" s="119">
        <f t="shared" ref="T90:T92" si="394">SUM(T101, T111)</f>
        <v>0</v>
      </c>
      <c r="U90" s="116">
        <f t="shared" si="382"/>
        <v>0</v>
      </c>
      <c r="V90" s="119">
        <f t="shared" ref="V90:V92" si="395">SUM(V101, V111)</f>
        <v>0</v>
      </c>
      <c r="W90" s="116">
        <f t="shared" si="383"/>
        <v>0</v>
      </c>
      <c r="X90" s="119">
        <f t="shared" ref="X90:X92" si="396">SUM(X101, X111)</f>
        <v>0</v>
      </c>
      <c r="Y90" s="116">
        <f t="shared" si="384"/>
        <v>0</v>
      </c>
      <c r="Z90" s="119">
        <f t="shared" ref="Z90:Z92" si="397">SUM(Z101, Z111)</f>
        <v>0</v>
      </c>
      <c r="AA90" s="116">
        <f t="shared" si="385"/>
        <v>0</v>
      </c>
      <c r="AB90" s="119">
        <f t="shared" ref="AB90:AB92" si="398">SUM(AB101, AB111)</f>
        <v>0</v>
      </c>
      <c r="AC90" s="116">
        <f t="shared" si="386"/>
        <v>0</v>
      </c>
      <c r="AD90" s="116">
        <f t="shared" si="387"/>
        <v>0</v>
      </c>
      <c r="AE90" s="119">
        <f t="shared" ref="AE90:AE92" si="399">SUM(AE101, AE111)</f>
        <v>0</v>
      </c>
      <c r="AF90" s="116">
        <f t="shared" si="388"/>
        <v>0</v>
      </c>
      <c r="AG90" s="119">
        <f t="shared" ref="AG90:AG92" si="400">SUM(AG101, AG111)</f>
        <v>0</v>
      </c>
      <c r="AH90" s="116">
        <f t="shared" si="389"/>
        <v>0</v>
      </c>
      <c r="AI90" s="119">
        <f t="shared" ref="AI90:AI92" si="401">SUM(AI101, AI111)</f>
        <v>0</v>
      </c>
      <c r="AJ90" s="118">
        <f t="shared" si="390"/>
        <v>0</v>
      </c>
    </row>
    <row r="91" spans="2:36" ht="14.25" thickTop="1" thickBot="1" x14ac:dyDescent="0.25">
      <c r="B91" s="332"/>
      <c r="C91" s="335"/>
      <c r="D91" s="100" t="s">
        <v>33</v>
      </c>
      <c r="E91" s="309"/>
      <c r="J91" s="115">
        <f t="shared" si="376"/>
        <v>0</v>
      </c>
      <c r="K91" s="116">
        <f t="shared" si="377"/>
        <v>0</v>
      </c>
      <c r="L91" s="116">
        <f t="shared" si="378"/>
        <v>0</v>
      </c>
      <c r="M91" s="119">
        <f t="shared" ref="M91:N91" si="402">SUM(M102, M112)</f>
        <v>0</v>
      </c>
      <c r="N91" s="119">
        <f t="shared" si="402"/>
        <v>0</v>
      </c>
      <c r="O91" s="116">
        <f t="shared" si="379"/>
        <v>0</v>
      </c>
      <c r="P91" s="119">
        <f t="shared" si="392"/>
        <v>0</v>
      </c>
      <c r="Q91" s="116">
        <f t="shared" si="380"/>
        <v>0</v>
      </c>
      <c r="R91" s="119">
        <f t="shared" si="393"/>
        <v>0</v>
      </c>
      <c r="S91" s="115">
        <f t="shared" si="381"/>
        <v>0</v>
      </c>
      <c r="T91" s="119">
        <f t="shared" si="394"/>
        <v>0</v>
      </c>
      <c r="U91" s="116">
        <f t="shared" si="382"/>
        <v>0</v>
      </c>
      <c r="V91" s="119">
        <f t="shared" si="395"/>
        <v>0</v>
      </c>
      <c r="W91" s="116">
        <f t="shared" si="383"/>
        <v>0</v>
      </c>
      <c r="X91" s="119">
        <f t="shared" si="396"/>
        <v>0</v>
      </c>
      <c r="Y91" s="116">
        <f t="shared" si="384"/>
        <v>0</v>
      </c>
      <c r="Z91" s="119">
        <f t="shared" si="397"/>
        <v>0</v>
      </c>
      <c r="AA91" s="116">
        <f t="shared" si="385"/>
        <v>0</v>
      </c>
      <c r="AB91" s="119">
        <f t="shared" si="398"/>
        <v>0</v>
      </c>
      <c r="AC91" s="116">
        <f t="shared" si="386"/>
        <v>0</v>
      </c>
      <c r="AD91" s="116">
        <f t="shared" si="387"/>
        <v>0</v>
      </c>
      <c r="AE91" s="119">
        <f t="shared" si="399"/>
        <v>0</v>
      </c>
      <c r="AF91" s="116">
        <f t="shared" si="388"/>
        <v>0</v>
      </c>
      <c r="AG91" s="119">
        <f t="shared" si="400"/>
        <v>0</v>
      </c>
      <c r="AH91" s="116">
        <f t="shared" si="389"/>
        <v>0</v>
      </c>
      <c r="AI91" s="119">
        <f t="shared" si="401"/>
        <v>0</v>
      </c>
      <c r="AJ91" s="118">
        <f t="shared" si="390"/>
        <v>0</v>
      </c>
    </row>
    <row r="92" spans="2:36" ht="14.25" thickTop="1" thickBot="1" x14ac:dyDescent="0.25">
      <c r="B92" s="333"/>
      <c r="C92" s="336"/>
      <c r="D92" s="101" t="s">
        <v>27</v>
      </c>
      <c r="E92" s="310"/>
      <c r="J92" s="120">
        <f t="shared" si="376"/>
        <v>0</v>
      </c>
      <c r="K92" s="121">
        <f t="shared" si="377"/>
        <v>0</v>
      </c>
      <c r="L92" s="121">
        <f t="shared" si="378"/>
        <v>0</v>
      </c>
      <c r="M92" s="64">
        <f t="shared" ref="M92:N92" si="403">SUM(M103, M113)</f>
        <v>0</v>
      </c>
      <c r="N92" s="64">
        <f t="shared" si="403"/>
        <v>0</v>
      </c>
      <c r="O92" s="121">
        <f t="shared" si="379"/>
        <v>0</v>
      </c>
      <c r="P92" s="64">
        <f t="shared" si="392"/>
        <v>0</v>
      </c>
      <c r="Q92" s="121">
        <f t="shared" si="380"/>
        <v>0</v>
      </c>
      <c r="R92" s="64">
        <f t="shared" si="393"/>
        <v>0</v>
      </c>
      <c r="S92" s="120">
        <f t="shared" si="381"/>
        <v>0</v>
      </c>
      <c r="T92" s="64">
        <f t="shared" si="394"/>
        <v>0</v>
      </c>
      <c r="U92" s="121">
        <f t="shared" si="382"/>
        <v>0</v>
      </c>
      <c r="V92" s="64">
        <f t="shared" si="395"/>
        <v>0</v>
      </c>
      <c r="W92" s="121">
        <f t="shared" si="383"/>
        <v>0</v>
      </c>
      <c r="X92" s="64">
        <f t="shared" si="396"/>
        <v>0</v>
      </c>
      <c r="Y92" s="121">
        <f t="shared" si="384"/>
        <v>0</v>
      </c>
      <c r="Z92" s="64">
        <f t="shared" si="397"/>
        <v>0</v>
      </c>
      <c r="AA92" s="121">
        <f t="shared" si="385"/>
        <v>0</v>
      </c>
      <c r="AB92" s="64">
        <f t="shared" si="398"/>
        <v>0</v>
      </c>
      <c r="AC92" s="121">
        <f t="shared" si="386"/>
        <v>0</v>
      </c>
      <c r="AD92" s="121">
        <f t="shared" si="387"/>
        <v>0</v>
      </c>
      <c r="AE92" s="64">
        <f t="shared" si="399"/>
        <v>0</v>
      </c>
      <c r="AF92" s="121">
        <f t="shared" si="388"/>
        <v>0</v>
      </c>
      <c r="AG92" s="64">
        <f t="shared" si="400"/>
        <v>0</v>
      </c>
      <c r="AH92" s="121">
        <f t="shared" si="389"/>
        <v>0</v>
      </c>
      <c r="AI92" s="64">
        <f t="shared" si="401"/>
        <v>0</v>
      </c>
      <c r="AJ92" s="66">
        <f t="shared" si="390"/>
        <v>0</v>
      </c>
    </row>
    <row r="93" spans="2:36" ht="13.5" thickBot="1" x14ac:dyDescent="0.25">
      <c r="B93" s="16"/>
      <c r="C93" s="90" t="s">
        <v>54</v>
      </c>
      <c r="J93" s="323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71"/>
    </row>
    <row r="94" spans="2:36" ht="13.5" thickBot="1" x14ac:dyDescent="0.25">
      <c r="B94" s="325" t="s">
        <v>87</v>
      </c>
      <c r="C94" s="314" t="s">
        <v>84</v>
      </c>
      <c r="D94" s="98" t="s">
        <v>30</v>
      </c>
      <c r="E94" s="308" t="s">
        <v>31</v>
      </c>
      <c r="J94" s="34">
        <f>SUM(M94, N94, P94, R94, T94, V94, X94, Z94, AB94, AE94, AG94, AI94)/12</f>
        <v>0</v>
      </c>
      <c r="K94" s="34">
        <f>SUM(M94, N94, P94, R94, T94, V94)/6</f>
        <v>0</v>
      </c>
      <c r="L94" s="34">
        <f>SUM(X94, Z94, AB94, AE94, AG94, AI94)/6</f>
        <v>0</v>
      </c>
      <c r="M94" s="25">
        <f>SUM(M95:M98)</f>
        <v>0</v>
      </c>
      <c r="N94" s="25">
        <f>SUM(N95:N98)</f>
        <v>0</v>
      </c>
      <c r="O94" s="34">
        <f>SUM(M94, N94)/2</f>
        <v>0</v>
      </c>
      <c r="P94" s="25">
        <f t="shared" ref="P94:AI94" si="404">SUM(P95:P98)</f>
        <v>0</v>
      </c>
      <c r="Q94" s="34">
        <f>SUM(M94, N94, P94)/3</f>
        <v>0</v>
      </c>
      <c r="R94" s="25">
        <f t="shared" si="404"/>
        <v>0</v>
      </c>
      <c r="S94" s="34">
        <f>SUM(M94, N94, P94, R94)/4</f>
        <v>0</v>
      </c>
      <c r="T94" s="25">
        <f>SUM(T95:T98)</f>
        <v>0</v>
      </c>
      <c r="U94" s="34">
        <f>SUM(M94, N94, P94, R94, T94)/5</f>
        <v>0</v>
      </c>
      <c r="V94" s="25">
        <f t="shared" si="404"/>
        <v>0</v>
      </c>
      <c r="W94" s="34">
        <f>SUM(R94, T94, V94)/3</f>
        <v>0</v>
      </c>
      <c r="X94" s="25">
        <f t="shared" si="404"/>
        <v>0</v>
      </c>
      <c r="Y94" s="34">
        <f>SUM(M94, N94, P94, R94, T94, V94, X94)/7</f>
        <v>0</v>
      </c>
      <c r="Z94" s="25">
        <f t="shared" si="404"/>
        <v>0</v>
      </c>
      <c r="AA94" s="34">
        <f>SUM(M94, N94, P94, R94, T94, V94, X94, Z94)/8</f>
        <v>0</v>
      </c>
      <c r="AB94" s="25">
        <f t="shared" si="404"/>
        <v>0</v>
      </c>
      <c r="AC94" s="34">
        <f>SUM(X94, Z94, AB94)/3</f>
        <v>0</v>
      </c>
      <c r="AD94" s="34">
        <f>SUM(M94, N94, P94, R94, T94, V94, X94, Z94, AB94)/9</f>
        <v>0</v>
      </c>
      <c r="AE94" s="25">
        <f t="shared" si="404"/>
        <v>0</v>
      </c>
      <c r="AF94" s="34">
        <f>SUM(M94, N94, P94, R94, T94, V94, X94, Z94, AB94, AE94)/10</f>
        <v>0</v>
      </c>
      <c r="AG94" s="25">
        <f t="shared" si="404"/>
        <v>0</v>
      </c>
      <c r="AH94" s="34">
        <f>SUM(M94, N94, P94, R94, T94, V94, X94, Z94, AB94, AE94, AG94)/11</f>
        <v>0</v>
      </c>
      <c r="AI94" s="25">
        <f t="shared" si="404"/>
        <v>0</v>
      </c>
      <c r="AJ94" s="34">
        <f>SUM(AE94, AG94, AI94)/3</f>
        <v>0</v>
      </c>
    </row>
    <row r="95" spans="2:36" ht="13.5" thickTop="1" x14ac:dyDescent="0.2">
      <c r="B95" s="326"/>
      <c r="C95" s="315"/>
      <c r="D95" s="99" t="s">
        <v>26</v>
      </c>
      <c r="E95" s="309"/>
      <c r="J95" s="35">
        <f t="shared" ref="J95:J98" si="405">SUM(M95, N95, P95, R95, T95, V95, X95, Z95, AB95, AE95, AG95, AI95)/12</f>
        <v>0</v>
      </c>
      <c r="K95" s="35">
        <f t="shared" ref="K95:K98" si="406">SUM(M95, N95, P95, R95, T95, V95)/6</f>
        <v>0</v>
      </c>
      <c r="L95" s="35">
        <f t="shared" ref="L95:L98" si="407">SUM(X95, Z95, AB95, AE95, AG95, AI95)/6</f>
        <v>0</v>
      </c>
      <c r="M95" s="26"/>
      <c r="N95" s="26"/>
      <c r="O95" s="35">
        <f t="shared" ref="O95:O98" si="408">SUM(M95, N95)/2</f>
        <v>0</v>
      </c>
      <c r="P95" s="26"/>
      <c r="Q95" s="35">
        <f t="shared" ref="Q95:Q98" si="409">SUM(M95, N95, P95)/3</f>
        <v>0</v>
      </c>
      <c r="R95" s="26"/>
      <c r="S95" s="35">
        <f t="shared" ref="S95:S98" si="410">SUM(M95, N95, P95, R95)/4</f>
        <v>0</v>
      </c>
      <c r="T95" s="26"/>
      <c r="U95" s="35">
        <f t="shared" ref="U95:U98" si="411">SUM(M95, N95, P95, R95, T95)/5</f>
        <v>0</v>
      </c>
      <c r="V95" s="26"/>
      <c r="W95" s="35">
        <f t="shared" ref="W95:W98" si="412">SUM(R95, T95, V95)/3</f>
        <v>0</v>
      </c>
      <c r="X95" s="26"/>
      <c r="Y95" s="35">
        <f t="shared" ref="Y95:Y98" si="413">SUM(M95, N95, P95, R95, T95, V95, X95)/7</f>
        <v>0</v>
      </c>
      <c r="Z95" s="26"/>
      <c r="AA95" s="35">
        <f t="shared" ref="AA95:AA98" si="414">SUM(M95, N95, P95, R95, T95, V95, X95, Z95)/8</f>
        <v>0</v>
      </c>
      <c r="AB95" s="26"/>
      <c r="AC95" s="35">
        <f t="shared" ref="AC95:AC98" si="415">SUM(X95, Z95, AB95)/3</f>
        <v>0</v>
      </c>
      <c r="AD95" s="35">
        <f t="shared" ref="AD95:AD98" si="416">SUM(M95, N95, P95, R95, T95, V95, X95, Z95, AB95)/9</f>
        <v>0</v>
      </c>
      <c r="AE95" s="26"/>
      <c r="AF95" s="35">
        <f t="shared" ref="AF95:AF98" si="417">SUM(M95, N95, P95, R95, T95, V95, X95, Z95, AB95, AE95)/10</f>
        <v>0</v>
      </c>
      <c r="AG95" s="26"/>
      <c r="AH95" s="35">
        <f t="shared" ref="AH95:AH98" si="418">SUM(M95, N95, P95, R95, T95, V95, X95, Z95, AB95, AE95, AG95)/11</f>
        <v>0</v>
      </c>
      <c r="AI95" s="26"/>
      <c r="AJ95" s="35">
        <f t="shared" ref="AJ95:AJ98" si="419">SUM(AE95, AG95, AI95)/3</f>
        <v>0</v>
      </c>
    </row>
    <row r="96" spans="2:36" x14ac:dyDescent="0.2">
      <c r="B96" s="326"/>
      <c r="C96" s="315"/>
      <c r="D96" s="100" t="s">
        <v>32</v>
      </c>
      <c r="E96" s="309"/>
      <c r="J96" s="35">
        <f t="shared" si="405"/>
        <v>0</v>
      </c>
      <c r="K96" s="35">
        <f t="shared" si="406"/>
        <v>0</v>
      </c>
      <c r="L96" s="35">
        <f t="shared" si="407"/>
        <v>0</v>
      </c>
      <c r="M96" s="26"/>
      <c r="N96" s="26"/>
      <c r="O96" s="35">
        <f t="shared" si="408"/>
        <v>0</v>
      </c>
      <c r="P96" s="26"/>
      <c r="Q96" s="35">
        <f t="shared" si="409"/>
        <v>0</v>
      </c>
      <c r="R96" s="26"/>
      <c r="S96" s="35">
        <f t="shared" si="410"/>
        <v>0</v>
      </c>
      <c r="T96" s="26"/>
      <c r="U96" s="35">
        <f t="shared" si="411"/>
        <v>0</v>
      </c>
      <c r="V96" s="26"/>
      <c r="W96" s="35">
        <f t="shared" si="412"/>
        <v>0</v>
      </c>
      <c r="X96" s="26"/>
      <c r="Y96" s="35">
        <f t="shared" si="413"/>
        <v>0</v>
      </c>
      <c r="Z96" s="26"/>
      <c r="AA96" s="35">
        <f t="shared" si="414"/>
        <v>0</v>
      </c>
      <c r="AB96" s="26"/>
      <c r="AC96" s="35">
        <f t="shared" si="415"/>
        <v>0</v>
      </c>
      <c r="AD96" s="35">
        <f t="shared" si="416"/>
        <v>0</v>
      </c>
      <c r="AE96" s="26"/>
      <c r="AF96" s="35">
        <f t="shared" si="417"/>
        <v>0</v>
      </c>
      <c r="AG96" s="26"/>
      <c r="AH96" s="35">
        <f t="shared" si="418"/>
        <v>0</v>
      </c>
      <c r="AI96" s="26"/>
      <c r="AJ96" s="35">
        <f t="shared" si="419"/>
        <v>0</v>
      </c>
    </row>
    <row r="97" spans="2:36" x14ac:dyDescent="0.2">
      <c r="B97" s="326"/>
      <c r="C97" s="315"/>
      <c r="D97" s="100" t="s">
        <v>33</v>
      </c>
      <c r="E97" s="309"/>
      <c r="J97" s="35">
        <f t="shared" si="405"/>
        <v>0</v>
      </c>
      <c r="K97" s="35">
        <f t="shared" si="406"/>
        <v>0</v>
      </c>
      <c r="L97" s="35">
        <f t="shared" si="407"/>
        <v>0</v>
      </c>
      <c r="M97" s="26"/>
      <c r="N97" s="26"/>
      <c r="O97" s="35">
        <f t="shared" si="408"/>
        <v>0</v>
      </c>
      <c r="P97" s="26"/>
      <c r="Q97" s="35">
        <f t="shared" si="409"/>
        <v>0</v>
      </c>
      <c r="R97" s="26"/>
      <c r="S97" s="35">
        <f t="shared" si="410"/>
        <v>0</v>
      </c>
      <c r="T97" s="26"/>
      <c r="U97" s="35">
        <f t="shared" si="411"/>
        <v>0</v>
      </c>
      <c r="V97" s="26"/>
      <c r="W97" s="35">
        <f t="shared" si="412"/>
        <v>0</v>
      </c>
      <c r="X97" s="26"/>
      <c r="Y97" s="35">
        <f t="shared" si="413"/>
        <v>0</v>
      </c>
      <c r="Z97" s="26"/>
      <c r="AA97" s="35">
        <f t="shared" si="414"/>
        <v>0</v>
      </c>
      <c r="AB97" s="26"/>
      <c r="AC97" s="35">
        <f t="shared" si="415"/>
        <v>0</v>
      </c>
      <c r="AD97" s="35">
        <f t="shared" si="416"/>
        <v>0</v>
      </c>
      <c r="AE97" s="26"/>
      <c r="AF97" s="35">
        <f t="shared" si="417"/>
        <v>0</v>
      </c>
      <c r="AG97" s="26"/>
      <c r="AH97" s="35">
        <f t="shared" si="418"/>
        <v>0</v>
      </c>
      <c r="AI97" s="26"/>
      <c r="AJ97" s="35">
        <f t="shared" si="419"/>
        <v>0</v>
      </c>
    </row>
    <row r="98" spans="2:36" ht="13.5" thickBot="1" x14ac:dyDescent="0.25">
      <c r="B98" s="326"/>
      <c r="C98" s="316"/>
      <c r="D98" s="101" t="s">
        <v>27</v>
      </c>
      <c r="E98" s="310"/>
      <c r="J98" s="35">
        <f t="shared" si="405"/>
        <v>0</v>
      </c>
      <c r="K98" s="35">
        <f t="shared" si="406"/>
        <v>0</v>
      </c>
      <c r="L98" s="35">
        <f t="shared" si="407"/>
        <v>0</v>
      </c>
      <c r="M98" s="26"/>
      <c r="N98" s="26"/>
      <c r="O98" s="35">
        <f t="shared" si="408"/>
        <v>0</v>
      </c>
      <c r="P98" s="26"/>
      <c r="Q98" s="35">
        <f t="shared" si="409"/>
        <v>0</v>
      </c>
      <c r="R98" s="26"/>
      <c r="S98" s="35">
        <f t="shared" si="410"/>
        <v>0</v>
      </c>
      <c r="T98" s="26"/>
      <c r="U98" s="35">
        <f t="shared" si="411"/>
        <v>0</v>
      </c>
      <c r="V98" s="26"/>
      <c r="W98" s="35">
        <f t="shared" si="412"/>
        <v>0</v>
      </c>
      <c r="X98" s="26"/>
      <c r="Y98" s="35">
        <f t="shared" si="413"/>
        <v>0</v>
      </c>
      <c r="Z98" s="26"/>
      <c r="AA98" s="35">
        <f t="shared" si="414"/>
        <v>0</v>
      </c>
      <c r="AB98" s="26"/>
      <c r="AC98" s="35">
        <f t="shared" si="415"/>
        <v>0</v>
      </c>
      <c r="AD98" s="35">
        <f t="shared" si="416"/>
        <v>0</v>
      </c>
      <c r="AE98" s="26"/>
      <c r="AF98" s="35">
        <f t="shared" si="417"/>
        <v>0</v>
      </c>
      <c r="AG98" s="26"/>
      <c r="AH98" s="35">
        <f t="shared" si="418"/>
        <v>0</v>
      </c>
      <c r="AI98" s="26"/>
      <c r="AJ98" s="35">
        <f t="shared" si="419"/>
        <v>0</v>
      </c>
    </row>
    <row r="99" spans="2:36" ht="13.5" thickBot="1" x14ac:dyDescent="0.25">
      <c r="B99" s="326"/>
      <c r="C99" s="314" t="s">
        <v>79</v>
      </c>
      <c r="D99" s="98" t="s">
        <v>30</v>
      </c>
      <c r="E99" s="328" t="s">
        <v>35</v>
      </c>
      <c r="J99" s="34">
        <f>SUM(M99, N99, P99, R99, T99, V99, X99, Z99, AB99, AE99, AG99, AI99)</f>
        <v>0</v>
      </c>
      <c r="K99" s="34">
        <f>SUM(M99, N99, P99, R99, T99, V99)</f>
        <v>0</v>
      </c>
      <c r="L99" s="34">
        <f>SUM(X99, Z99, AB99, AE99, AG99, AI99)</f>
        <v>0</v>
      </c>
      <c r="M99" s="25">
        <f>SUM(M100:M103)</f>
        <v>0</v>
      </c>
      <c r="N99" s="25">
        <f t="shared" ref="N99:AI99" si="420">SUM(N100:N103)</f>
        <v>0</v>
      </c>
      <c r="O99" s="34">
        <f>SUM(M99, N99)</f>
        <v>0</v>
      </c>
      <c r="P99" s="25">
        <f t="shared" si="420"/>
        <v>0</v>
      </c>
      <c r="Q99" s="34">
        <f>SUM(M99, N99, P99)</f>
        <v>0</v>
      </c>
      <c r="R99" s="25">
        <f t="shared" si="420"/>
        <v>0</v>
      </c>
      <c r="S99" s="34">
        <f>SUM(M99, N99, P99, R99)</f>
        <v>0</v>
      </c>
      <c r="T99" s="25">
        <f t="shared" si="420"/>
        <v>0</v>
      </c>
      <c r="U99" s="34">
        <f>SUM(M99, N99, P99, R99, T99)</f>
        <v>0</v>
      </c>
      <c r="V99" s="25">
        <f>SUM(V100:V103)</f>
        <v>0</v>
      </c>
      <c r="W99" s="34">
        <f>SUM(R99, T99, V99)</f>
        <v>0</v>
      </c>
      <c r="X99" s="25">
        <f t="shared" si="420"/>
        <v>0</v>
      </c>
      <c r="Y99" s="34">
        <f>SUM(M99, N99, P99, R99, T99, V99, X99)</f>
        <v>0</v>
      </c>
      <c r="Z99" s="25">
        <f t="shared" si="420"/>
        <v>0</v>
      </c>
      <c r="AA99" s="34">
        <f>SUM(M99, N99, P99, R99, T99, V99, X99, Z99)</f>
        <v>0</v>
      </c>
      <c r="AB99" s="25">
        <f t="shared" si="420"/>
        <v>0</v>
      </c>
      <c r="AC99" s="34">
        <f>SUM(X99, Z99, AB99)</f>
        <v>0</v>
      </c>
      <c r="AD99" s="34">
        <f>SUM(M99, N99, P99, R99, T99, V99, X99, Z99, AB99)</f>
        <v>0</v>
      </c>
      <c r="AE99" s="25">
        <f t="shared" si="420"/>
        <v>0</v>
      </c>
      <c r="AF99" s="34">
        <f>SUM(M99, N99, P99, R99, T99, V99, X99, Z99, AB99, AE99)</f>
        <v>0</v>
      </c>
      <c r="AG99" s="25">
        <f t="shared" si="420"/>
        <v>0</v>
      </c>
      <c r="AH99" s="34">
        <f>SUM(M99, N99, P99, R99, T99, V99, X99, Z99, AB99, AE99, AG99)</f>
        <v>0</v>
      </c>
      <c r="AI99" s="25">
        <f t="shared" si="420"/>
        <v>0</v>
      </c>
      <c r="AJ99" s="34">
        <f>SUM(AE99, AG99, AI99)</f>
        <v>0</v>
      </c>
    </row>
    <row r="100" spans="2:36" ht="13.5" thickTop="1" x14ac:dyDescent="0.2">
      <c r="B100" s="326"/>
      <c r="C100" s="315"/>
      <c r="D100" s="99" t="s">
        <v>26</v>
      </c>
      <c r="E100" s="329"/>
      <c r="J100" s="35">
        <f t="shared" ref="J100:J103" si="421">SUM(M100, N100, P100, R100, T100, V100, X100, Z100, AB100, AE100, AG100, AI100)</f>
        <v>0</v>
      </c>
      <c r="K100" s="35">
        <f t="shared" ref="K100:K103" si="422">SUM(M100, N100, P100, R100, T100, V100)</f>
        <v>0</v>
      </c>
      <c r="L100" s="35">
        <f t="shared" ref="L100:L103" si="423">SUM(X100, Z100, AB100, AE100, AG100, AI100)</f>
        <v>0</v>
      </c>
      <c r="M100" s="26"/>
      <c r="N100" s="26"/>
      <c r="O100" s="35">
        <f t="shared" ref="O100:O103" si="424">SUM(M100, N100)</f>
        <v>0</v>
      </c>
      <c r="P100" s="26"/>
      <c r="Q100" s="35">
        <f t="shared" ref="Q100:Q103" si="425">SUM(M100, N100, P100)</f>
        <v>0</v>
      </c>
      <c r="R100" s="26"/>
      <c r="S100" s="35">
        <f t="shared" ref="S100:S103" si="426">SUM(M100, N100, P100, R100)</f>
        <v>0</v>
      </c>
      <c r="T100" s="26"/>
      <c r="U100" s="35">
        <f t="shared" ref="U100:U103" si="427">SUM(M100, N100, P100, R100, T100)</f>
        <v>0</v>
      </c>
      <c r="V100" s="26"/>
      <c r="W100" s="35">
        <f t="shared" ref="W100:W103" si="428">SUM(R100, T100, V100)</f>
        <v>0</v>
      </c>
      <c r="X100" s="26"/>
      <c r="Y100" s="35">
        <f t="shared" ref="Y100:Y103" si="429">SUM(M100, N100, P100, R100, T100, V100, X100)</f>
        <v>0</v>
      </c>
      <c r="Z100" s="26"/>
      <c r="AA100" s="35">
        <f t="shared" ref="AA100:AA103" si="430">SUM(M100, N100, P100, R100, T100, V100, X100, Z100)</f>
        <v>0</v>
      </c>
      <c r="AB100" s="26"/>
      <c r="AC100" s="35">
        <f t="shared" ref="AC100:AC103" si="431">SUM(X100, Z100, AB100)</f>
        <v>0</v>
      </c>
      <c r="AD100" s="35">
        <f t="shared" ref="AD100:AD103" si="432">SUM(M100, N100, P100, R100, T100, V100, X100, Z100, AB100)</f>
        <v>0</v>
      </c>
      <c r="AE100" s="26"/>
      <c r="AF100" s="35">
        <f t="shared" ref="AF100:AF103" si="433">SUM(M100, N100, P100, R100, T100, V100, X100, Z100, AB100, AE100)</f>
        <v>0</v>
      </c>
      <c r="AG100" s="26"/>
      <c r="AH100" s="35">
        <f t="shared" ref="AH100:AH103" si="434">SUM(M100, N100, P100, R100, T100, V100, X100, Z100, AB100, AE100, AG100)</f>
        <v>0</v>
      </c>
      <c r="AI100" s="26"/>
      <c r="AJ100" s="35">
        <f t="shared" ref="AJ100:AJ103" si="435">SUM(AE100, AG100, AI100)</f>
        <v>0</v>
      </c>
    </row>
    <row r="101" spans="2:36" x14ac:dyDescent="0.2">
      <c r="B101" s="326"/>
      <c r="C101" s="315"/>
      <c r="D101" s="100" t="s">
        <v>32</v>
      </c>
      <c r="E101" s="329"/>
      <c r="J101" s="35">
        <f t="shared" si="421"/>
        <v>0</v>
      </c>
      <c r="K101" s="35">
        <f t="shared" si="422"/>
        <v>0</v>
      </c>
      <c r="L101" s="35">
        <f t="shared" si="423"/>
        <v>0</v>
      </c>
      <c r="M101" s="26"/>
      <c r="N101" s="26"/>
      <c r="O101" s="35">
        <f t="shared" si="424"/>
        <v>0</v>
      </c>
      <c r="P101" s="26"/>
      <c r="Q101" s="35">
        <f t="shared" si="425"/>
        <v>0</v>
      </c>
      <c r="R101" s="26"/>
      <c r="S101" s="35">
        <f t="shared" si="426"/>
        <v>0</v>
      </c>
      <c r="T101" s="26"/>
      <c r="U101" s="35">
        <f t="shared" si="427"/>
        <v>0</v>
      </c>
      <c r="V101" s="26"/>
      <c r="W101" s="35">
        <f t="shared" si="428"/>
        <v>0</v>
      </c>
      <c r="X101" s="26"/>
      <c r="Y101" s="35">
        <f t="shared" si="429"/>
        <v>0</v>
      </c>
      <c r="Z101" s="26"/>
      <c r="AA101" s="35">
        <f t="shared" si="430"/>
        <v>0</v>
      </c>
      <c r="AB101" s="26"/>
      <c r="AC101" s="35">
        <f t="shared" si="431"/>
        <v>0</v>
      </c>
      <c r="AD101" s="35">
        <f t="shared" si="432"/>
        <v>0</v>
      </c>
      <c r="AE101" s="26"/>
      <c r="AF101" s="35">
        <f t="shared" si="433"/>
        <v>0</v>
      </c>
      <c r="AG101" s="26"/>
      <c r="AH101" s="35">
        <f t="shared" si="434"/>
        <v>0</v>
      </c>
      <c r="AI101" s="26"/>
      <c r="AJ101" s="35">
        <f t="shared" si="435"/>
        <v>0</v>
      </c>
    </row>
    <row r="102" spans="2:36" x14ac:dyDescent="0.2">
      <c r="B102" s="326"/>
      <c r="C102" s="315"/>
      <c r="D102" s="100" t="s">
        <v>33</v>
      </c>
      <c r="E102" s="329"/>
      <c r="J102" s="35">
        <f t="shared" si="421"/>
        <v>0</v>
      </c>
      <c r="K102" s="35">
        <f t="shared" si="422"/>
        <v>0</v>
      </c>
      <c r="L102" s="35">
        <f t="shared" si="423"/>
        <v>0</v>
      </c>
      <c r="M102" s="26"/>
      <c r="N102" s="26"/>
      <c r="O102" s="35">
        <f t="shared" si="424"/>
        <v>0</v>
      </c>
      <c r="P102" s="26"/>
      <c r="Q102" s="35">
        <f t="shared" si="425"/>
        <v>0</v>
      </c>
      <c r="R102" s="26"/>
      <c r="S102" s="35">
        <f t="shared" si="426"/>
        <v>0</v>
      </c>
      <c r="T102" s="26"/>
      <c r="U102" s="35">
        <f t="shared" si="427"/>
        <v>0</v>
      </c>
      <c r="V102" s="26"/>
      <c r="W102" s="35">
        <f t="shared" si="428"/>
        <v>0</v>
      </c>
      <c r="X102" s="26"/>
      <c r="Y102" s="35">
        <f t="shared" si="429"/>
        <v>0</v>
      </c>
      <c r="Z102" s="26"/>
      <c r="AA102" s="35">
        <f t="shared" si="430"/>
        <v>0</v>
      </c>
      <c r="AB102" s="26"/>
      <c r="AC102" s="35">
        <f t="shared" si="431"/>
        <v>0</v>
      </c>
      <c r="AD102" s="35">
        <f t="shared" si="432"/>
        <v>0</v>
      </c>
      <c r="AE102" s="26"/>
      <c r="AF102" s="35">
        <f t="shared" si="433"/>
        <v>0</v>
      </c>
      <c r="AG102" s="26"/>
      <c r="AH102" s="35">
        <f t="shared" si="434"/>
        <v>0</v>
      </c>
      <c r="AI102" s="26"/>
      <c r="AJ102" s="35">
        <f t="shared" si="435"/>
        <v>0</v>
      </c>
    </row>
    <row r="103" spans="2:36" ht="13.5" thickBot="1" x14ac:dyDescent="0.25">
      <c r="B103" s="327"/>
      <c r="C103" s="316"/>
      <c r="D103" s="101" t="s">
        <v>27</v>
      </c>
      <c r="E103" s="330"/>
      <c r="J103" s="35">
        <f t="shared" si="421"/>
        <v>0</v>
      </c>
      <c r="K103" s="35">
        <f t="shared" si="422"/>
        <v>0</v>
      </c>
      <c r="L103" s="35">
        <f t="shared" si="423"/>
        <v>0</v>
      </c>
      <c r="M103" s="26"/>
      <c r="N103" s="26"/>
      <c r="O103" s="35">
        <f t="shared" si="424"/>
        <v>0</v>
      </c>
      <c r="P103" s="26"/>
      <c r="Q103" s="35">
        <f t="shared" si="425"/>
        <v>0</v>
      </c>
      <c r="R103" s="26"/>
      <c r="S103" s="35">
        <f t="shared" si="426"/>
        <v>0</v>
      </c>
      <c r="T103" s="26"/>
      <c r="U103" s="35">
        <f t="shared" si="427"/>
        <v>0</v>
      </c>
      <c r="V103" s="26"/>
      <c r="W103" s="35">
        <f t="shared" si="428"/>
        <v>0</v>
      </c>
      <c r="X103" s="26"/>
      <c r="Y103" s="35">
        <f t="shared" si="429"/>
        <v>0</v>
      </c>
      <c r="Z103" s="26"/>
      <c r="AA103" s="35">
        <f t="shared" si="430"/>
        <v>0</v>
      </c>
      <c r="AB103" s="26"/>
      <c r="AC103" s="35">
        <f t="shared" si="431"/>
        <v>0</v>
      </c>
      <c r="AD103" s="35">
        <f t="shared" si="432"/>
        <v>0</v>
      </c>
      <c r="AE103" s="26"/>
      <c r="AF103" s="35">
        <f t="shared" si="433"/>
        <v>0</v>
      </c>
      <c r="AG103" s="26"/>
      <c r="AH103" s="35">
        <f t="shared" si="434"/>
        <v>0</v>
      </c>
      <c r="AI103" s="26"/>
      <c r="AJ103" s="35">
        <f t="shared" si="435"/>
        <v>0</v>
      </c>
    </row>
    <row r="104" spans="2:36" ht="13.5" thickBot="1" x14ac:dyDescent="0.25">
      <c r="B104" s="320" t="s">
        <v>87</v>
      </c>
      <c r="C104" s="314" t="s">
        <v>84</v>
      </c>
      <c r="D104" s="98" t="s">
        <v>30</v>
      </c>
      <c r="E104" s="308" t="s">
        <v>31</v>
      </c>
      <c r="J104" s="34">
        <f>SUM(M104, N104, P104, R104, T104, V104, X104, Z104, AB104, AE104, AG104, AI104)/12</f>
        <v>0</v>
      </c>
      <c r="K104" s="34">
        <f>SUM(M104, N104, P104, R104, T104, V104)/6</f>
        <v>0</v>
      </c>
      <c r="L104" s="34">
        <f>SUM(X104, Z104, AB104, AE104, AG104, AI104)/6</f>
        <v>0</v>
      </c>
      <c r="M104" s="25">
        <f>SUM(M105:M108)</f>
        <v>0</v>
      </c>
      <c r="N104" s="25">
        <f>SUM(N105:N108)</f>
        <v>0</v>
      </c>
      <c r="O104" s="34">
        <f>SUM(M104, N104)/2</f>
        <v>0</v>
      </c>
      <c r="P104" s="25">
        <f t="shared" ref="P104:AI104" si="436">SUM(P105:P108)</f>
        <v>0</v>
      </c>
      <c r="Q104" s="34">
        <f>SUM(M104, N104, P104)/3</f>
        <v>0</v>
      </c>
      <c r="R104" s="25">
        <f t="shared" si="436"/>
        <v>0</v>
      </c>
      <c r="S104" s="34">
        <f>SUM(M104, N104, P104, R104)/4</f>
        <v>0</v>
      </c>
      <c r="T104" s="25">
        <f>SUM(T105:T108)</f>
        <v>0</v>
      </c>
      <c r="U104" s="34">
        <f>SUM(M104, N104, P104, R104, T104)/5</f>
        <v>0</v>
      </c>
      <c r="V104" s="25">
        <f t="shared" si="436"/>
        <v>0</v>
      </c>
      <c r="W104" s="34">
        <f>SUM(R104, T104, V104)/3</f>
        <v>0</v>
      </c>
      <c r="X104" s="25">
        <f t="shared" si="436"/>
        <v>0</v>
      </c>
      <c r="Y104" s="34">
        <f>SUM(M104, N104, P104, R104, T104, V104, X104)/7</f>
        <v>0</v>
      </c>
      <c r="Z104" s="25">
        <f t="shared" si="436"/>
        <v>0</v>
      </c>
      <c r="AA104" s="34">
        <f>SUM(M104, N104, P104, R104, T104, V104, X104, Z104)/8</f>
        <v>0</v>
      </c>
      <c r="AB104" s="25">
        <f t="shared" si="436"/>
        <v>0</v>
      </c>
      <c r="AC104" s="34">
        <f>SUM(X104, Z104, AB104)/3</f>
        <v>0</v>
      </c>
      <c r="AD104" s="34">
        <f>SUM(M104, N104, P104, R104, T104, V104, X104, Z104, AB104)/9</f>
        <v>0</v>
      </c>
      <c r="AE104" s="25">
        <f t="shared" si="436"/>
        <v>0</v>
      </c>
      <c r="AF104" s="34">
        <f>SUM(M104, N104, P104, R104, T104, V104, X104, Z104, AB104, AE104)/10</f>
        <v>0</v>
      </c>
      <c r="AG104" s="25">
        <f t="shared" si="436"/>
        <v>0</v>
      </c>
      <c r="AH104" s="34">
        <f>SUM(M104, N104, P104, R104, T104, V104, X104, Z104, AB104, AE104, AG104)/11</f>
        <v>0</v>
      </c>
      <c r="AI104" s="25">
        <f t="shared" si="436"/>
        <v>0</v>
      </c>
      <c r="AJ104" s="34">
        <f>SUM(AE104, AG104, AI104)/3</f>
        <v>0</v>
      </c>
    </row>
    <row r="105" spans="2:36" ht="13.5" thickTop="1" x14ac:dyDescent="0.2">
      <c r="B105" s="321"/>
      <c r="C105" s="315"/>
      <c r="D105" s="102" t="s">
        <v>26</v>
      </c>
      <c r="E105" s="309"/>
      <c r="J105" s="35">
        <f t="shared" ref="J105:J108" si="437">SUM(M105, N105, P105, R105, T105, V105, X105, Z105, AB105, AE105, AG105, AI105)/12</f>
        <v>0</v>
      </c>
      <c r="K105" s="35">
        <f t="shared" ref="K105:K108" si="438">SUM(M105, N105, P105, R105, T105, V105)/6</f>
        <v>0</v>
      </c>
      <c r="L105" s="35">
        <f t="shared" ref="L105:L108" si="439">SUM(X105, Z105, AB105, AE105, AG105, AI105)/6</f>
        <v>0</v>
      </c>
      <c r="M105" s="26"/>
      <c r="N105" s="26"/>
      <c r="O105" s="35">
        <f t="shared" ref="O105:O108" si="440">SUM(M105, N105)/2</f>
        <v>0</v>
      </c>
      <c r="P105" s="26"/>
      <c r="Q105" s="35">
        <f t="shared" ref="Q105:Q108" si="441">SUM(M105, N105, P105)/3</f>
        <v>0</v>
      </c>
      <c r="R105" s="26"/>
      <c r="S105" s="35">
        <f t="shared" ref="S105:S108" si="442">SUM(M105, N105, P105, R105)/4</f>
        <v>0</v>
      </c>
      <c r="T105" s="26"/>
      <c r="U105" s="35">
        <f t="shared" ref="U105:U108" si="443">SUM(M105, N105, P105, R105, T105)/5</f>
        <v>0</v>
      </c>
      <c r="V105" s="26"/>
      <c r="W105" s="35">
        <f t="shared" ref="W105:W108" si="444">SUM(R105, T105, V105)/3</f>
        <v>0</v>
      </c>
      <c r="X105" s="26"/>
      <c r="Y105" s="35">
        <f t="shared" ref="Y105:Y108" si="445">SUM(M105, N105, P105, R105, T105, V105, X105)/7</f>
        <v>0</v>
      </c>
      <c r="Z105" s="26"/>
      <c r="AA105" s="35">
        <f t="shared" ref="AA105:AA108" si="446">SUM(M105, N105, P105, R105, T105, V105, X105, Z105)/8</f>
        <v>0</v>
      </c>
      <c r="AB105" s="26"/>
      <c r="AC105" s="35">
        <f t="shared" ref="AC105:AC108" si="447">SUM(X105, Z105, AB105)/3</f>
        <v>0</v>
      </c>
      <c r="AD105" s="35">
        <f t="shared" ref="AD105:AD108" si="448">SUM(M105, N105, P105, R105, T105, V105, X105, Z105, AB105)/9</f>
        <v>0</v>
      </c>
      <c r="AE105" s="26"/>
      <c r="AF105" s="35">
        <f t="shared" ref="AF105:AF108" si="449">SUM(M105, N105, P105, R105, T105, V105, X105, Z105, AB105, AE105)/10</f>
        <v>0</v>
      </c>
      <c r="AG105" s="26"/>
      <c r="AH105" s="35">
        <f t="shared" ref="AH105:AH108" si="450">SUM(M105, N105, P105, R105, T105, V105, X105, Z105, AB105, AE105, AG105)/11</f>
        <v>0</v>
      </c>
      <c r="AI105" s="26"/>
      <c r="AJ105" s="35">
        <f t="shared" ref="AJ105:AJ108" si="451">SUM(AE105, AG105, AI105)/3</f>
        <v>0</v>
      </c>
    </row>
    <row r="106" spans="2:36" x14ac:dyDescent="0.2">
      <c r="B106" s="321"/>
      <c r="C106" s="315"/>
      <c r="D106" s="100" t="s">
        <v>32</v>
      </c>
      <c r="E106" s="309"/>
      <c r="J106" s="35">
        <f t="shared" si="437"/>
        <v>0</v>
      </c>
      <c r="K106" s="35">
        <f t="shared" si="438"/>
        <v>0</v>
      </c>
      <c r="L106" s="35">
        <f t="shared" si="439"/>
        <v>0</v>
      </c>
      <c r="M106" s="26"/>
      <c r="N106" s="26"/>
      <c r="O106" s="35">
        <f t="shared" si="440"/>
        <v>0</v>
      </c>
      <c r="P106" s="26"/>
      <c r="Q106" s="35">
        <f t="shared" si="441"/>
        <v>0</v>
      </c>
      <c r="R106" s="26"/>
      <c r="S106" s="35">
        <f t="shared" si="442"/>
        <v>0</v>
      </c>
      <c r="T106" s="26"/>
      <c r="U106" s="35">
        <f t="shared" si="443"/>
        <v>0</v>
      </c>
      <c r="V106" s="26"/>
      <c r="W106" s="35">
        <f t="shared" si="444"/>
        <v>0</v>
      </c>
      <c r="X106" s="26"/>
      <c r="Y106" s="35">
        <f t="shared" si="445"/>
        <v>0</v>
      </c>
      <c r="Z106" s="26"/>
      <c r="AA106" s="35">
        <f t="shared" si="446"/>
        <v>0</v>
      </c>
      <c r="AB106" s="26"/>
      <c r="AC106" s="35">
        <f t="shared" si="447"/>
        <v>0</v>
      </c>
      <c r="AD106" s="35">
        <f t="shared" si="448"/>
        <v>0</v>
      </c>
      <c r="AE106" s="26"/>
      <c r="AF106" s="35">
        <f t="shared" si="449"/>
        <v>0</v>
      </c>
      <c r="AG106" s="26"/>
      <c r="AH106" s="35">
        <f t="shared" si="450"/>
        <v>0</v>
      </c>
      <c r="AI106" s="26"/>
      <c r="AJ106" s="35">
        <f t="shared" si="451"/>
        <v>0</v>
      </c>
    </row>
    <row r="107" spans="2:36" x14ac:dyDescent="0.2">
      <c r="B107" s="321"/>
      <c r="C107" s="315"/>
      <c r="D107" s="100" t="s">
        <v>33</v>
      </c>
      <c r="E107" s="309"/>
      <c r="J107" s="35">
        <f t="shared" si="437"/>
        <v>0</v>
      </c>
      <c r="K107" s="35">
        <f t="shared" si="438"/>
        <v>0</v>
      </c>
      <c r="L107" s="35">
        <f t="shared" si="439"/>
        <v>0</v>
      </c>
      <c r="M107" s="26"/>
      <c r="N107" s="26"/>
      <c r="O107" s="35">
        <f t="shared" si="440"/>
        <v>0</v>
      </c>
      <c r="P107" s="26"/>
      <c r="Q107" s="35">
        <f t="shared" si="441"/>
        <v>0</v>
      </c>
      <c r="R107" s="26"/>
      <c r="S107" s="35">
        <f t="shared" si="442"/>
        <v>0</v>
      </c>
      <c r="T107" s="26"/>
      <c r="U107" s="35">
        <f t="shared" si="443"/>
        <v>0</v>
      </c>
      <c r="V107" s="26"/>
      <c r="W107" s="35">
        <f t="shared" si="444"/>
        <v>0</v>
      </c>
      <c r="X107" s="26"/>
      <c r="Y107" s="35">
        <f t="shared" si="445"/>
        <v>0</v>
      </c>
      <c r="Z107" s="26"/>
      <c r="AA107" s="35">
        <f t="shared" si="446"/>
        <v>0</v>
      </c>
      <c r="AB107" s="26"/>
      <c r="AC107" s="35">
        <f t="shared" si="447"/>
        <v>0</v>
      </c>
      <c r="AD107" s="35">
        <f t="shared" si="448"/>
        <v>0</v>
      </c>
      <c r="AE107" s="26"/>
      <c r="AF107" s="35">
        <f t="shared" si="449"/>
        <v>0</v>
      </c>
      <c r="AG107" s="26"/>
      <c r="AH107" s="35">
        <f t="shared" si="450"/>
        <v>0</v>
      </c>
      <c r="AI107" s="26"/>
      <c r="AJ107" s="35">
        <f t="shared" si="451"/>
        <v>0</v>
      </c>
    </row>
    <row r="108" spans="2:36" ht="13.5" thickBot="1" x14ac:dyDescent="0.25">
      <c r="B108" s="321"/>
      <c r="C108" s="316"/>
      <c r="D108" s="101" t="s">
        <v>27</v>
      </c>
      <c r="E108" s="310"/>
      <c r="J108" s="35">
        <f t="shared" si="437"/>
        <v>0</v>
      </c>
      <c r="K108" s="35">
        <f t="shared" si="438"/>
        <v>0</v>
      </c>
      <c r="L108" s="35">
        <f t="shared" si="439"/>
        <v>0</v>
      </c>
      <c r="M108" s="26"/>
      <c r="N108" s="26"/>
      <c r="O108" s="35">
        <f t="shared" si="440"/>
        <v>0</v>
      </c>
      <c r="P108" s="26"/>
      <c r="Q108" s="35">
        <f t="shared" si="441"/>
        <v>0</v>
      </c>
      <c r="R108" s="26"/>
      <c r="S108" s="35">
        <f t="shared" si="442"/>
        <v>0</v>
      </c>
      <c r="T108" s="26"/>
      <c r="U108" s="35">
        <f t="shared" si="443"/>
        <v>0</v>
      </c>
      <c r="V108" s="26"/>
      <c r="W108" s="35">
        <f t="shared" si="444"/>
        <v>0</v>
      </c>
      <c r="X108" s="26"/>
      <c r="Y108" s="35">
        <f t="shared" si="445"/>
        <v>0</v>
      </c>
      <c r="Z108" s="26"/>
      <c r="AA108" s="35">
        <f t="shared" si="446"/>
        <v>0</v>
      </c>
      <c r="AB108" s="26"/>
      <c r="AC108" s="35">
        <f t="shared" si="447"/>
        <v>0</v>
      </c>
      <c r="AD108" s="35">
        <f t="shared" si="448"/>
        <v>0</v>
      </c>
      <c r="AE108" s="26"/>
      <c r="AF108" s="35">
        <f t="shared" si="449"/>
        <v>0</v>
      </c>
      <c r="AG108" s="26"/>
      <c r="AH108" s="35">
        <f t="shared" si="450"/>
        <v>0</v>
      </c>
      <c r="AI108" s="26"/>
      <c r="AJ108" s="35">
        <f t="shared" si="451"/>
        <v>0</v>
      </c>
    </row>
    <row r="109" spans="2:36" ht="13.5" thickBot="1" x14ac:dyDescent="0.25">
      <c r="B109" s="321"/>
      <c r="C109" s="314" t="s">
        <v>79</v>
      </c>
      <c r="D109" s="98" t="s">
        <v>30</v>
      </c>
      <c r="E109" s="308" t="s">
        <v>35</v>
      </c>
      <c r="J109" s="34">
        <f>SUM(M109, N109, P109, R109, T109, V109, X109, Z109, AB109, AE109, AG109, AI109)</f>
        <v>0</v>
      </c>
      <c r="K109" s="34">
        <f>SUM(M109, N109, P109, R109, T109, V109)</f>
        <v>0</v>
      </c>
      <c r="L109" s="34">
        <f>SUM(X109, Z109, AB109, AE109, AG109, AI109)</f>
        <v>0</v>
      </c>
      <c r="M109" s="25">
        <f>SUM(M110:M113)</f>
        <v>0</v>
      </c>
      <c r="N109" s="25">
        <f t="shared" ref="N109:AI109" si="452">SUM(N110:N113)</f>
        <v>0</v>
      </c>
      <c r="O109" s="34">
        <f>SUM(M109, N109)</f>
        <v>0</v>
      </c>
      <c r="P109" s="25">
        <f t="shared" si="452"/>
        <v>0</v>
      </c>
      <c r="Q109" s="34">
        <f>SUM(M109, N109, P109)</f>
        <v>0</v>
      </c>
      <c r="R109" s="25">
        <f t="shared" si="452"/>
        <v>0</v>
      </c>
      <c r="S109" s="34">
        <f>SUM(M109, N109, P109, R109)</f>
        <v>0</v>
      </c>
      <c r="T109" s="25">
        <f t="shared" si="452"/>
        <v>0</v>
      </c>
      <c r="U109" s="34">
        <f>SUM(M109, N109, P109, R109, T109)</f>
        <v>0</v>
      </c>
      <c r="V109" s="25">
        <f>SUM(V110:V113)</f>
        <v>0</v>
      </c>
      <c r="W109" s="34">
        <f>SUM(R109, T109, V109)</f>
        <v>0</v>
      </c>
      <c r="X109" s="25">
        <f t="shared" si="452"/>
        <v>0</v>
      </c>
      <c r="Y109" s="34">
        <f>SUM(M109, N109, P109, R109, T109, V109, X109)</f>
        <v>0</v>
      </c>
      <c r="Z109" s="25">
        <f t="shared" si="452"/>
        <v>0</v>
      </c>
      <c r="AA109" s="34">
        <f>SUM(M109, N109, P109, R109, T109, V109, X109, Z109)</f>
        <v>0</v>
      </c>
      <c r="AB109" s="25">
        <f t="shared" si="452"/>
        <v>0</v>
      </c>
      <c r="AC109" s="34">
        <f>SUM(X109, Z109, AB109)</f>
        <v>0</v>
      </c>
      <c r="AD109" s="34">
        <f>SUM(M109, N109, P109, R109, T109, V109, X109, Z109, AB109)</f>
        <v>0</v>
      </c>
      <c r="AE109" s="25">
        <f t="shared" si="452"/>
        <v>0</v>
      </c>
      <c r="AF109" s="34">
        <f>SUM(M109, N109, P109, R109, T109, V109, X109, Z109, AB109, AE109)</f>
        <v>0</v>
      </c>
      <c r="AG109" s="25">
        <f t="shared" si="452"/>
        <v>0</v>
      </c>
      <c r="AH109" s="34">
        <f>SUM(M109, N109, P109, R109, T109, V109, X109, Z109, AB109, AE109, AG109)</f>
        <v>0</v>
      </c>
      <c r="AI109" s="25">
        <f t="shared" si="452"/>
        <v>0</v>
      </c>
      <c r="AJ109" s="34">
        <f>SUM(AE109, AG109, AI109)</f>
        <v>0</v>
      </c>
    </row>
    <row r="110" spans="2:36" ht="13.5" thickTop="1" x14ac:dyDescent="0.2">
      <c r="B110" s="321"/>
      <c r="C110" s="315"/>
      <c r="D110" s="102" t="s">
        <v>26</v>
      </c>
      <c r="E110" s="309"/>
      <c r="J110" s="35">
        <f t="shared" ref="J110:J113" si="453">SUM(M110, N110, P110, R110, T110, V110, X110, Z110, AB110, AE110, AG110, AI110)</f>
        <v>0</v>
      </c>
      <c r="K110" s="35">
        <f t="shared" ref="K110:K113" si="454">SUM(M110, N110, P110, R110, T110, V110)</f>
        <v>0</v>
      </c>
      <c r="L110" s="35">
        <f t="shared" ref="L110:L113" si="455">SUM(X110, Z110, AB110, AE110, AG110, AI110)</f>
        <v>0</v>
      </c>
      <c r="M110" s="26"/>
      <c r="N110" s="26"/>
      <c r="O110" s="35">
        <f t="shared" ref="O110:O113" si="456">SUM(M110, N110)</f>
        <v>0</v>
      </c>
      <c r="P110" s="26"/>
      <c r="Q110" s="35">
        <f t="shared" ref="Q110:Q113" si="457">SUM(M110, N110, P110)</f>
        <v>0</v>
      </c>
      <c r="R110" s="26"/>
      <c r="S110" s="35">
        <f t="shared" ref="S110:S113" si="458">SUM(M110, N110, P110, R110)</f>
        <v>0</v>
      </c>
      <c r="T110" s="26"/>
      <c r="U110" s="35">
        <f t="shared" ref="U110:U113" si="459">SUM(M110, N110, P110, R110, T110)</f>
        <v>0</v>
      </c>
      <c r="V110" s="26"/>
      <c r="W110" s="35">
        <f t="shared" ref="W110:W113" si="460">SUM(R110, T110, V110)</f>
        <v>0</v>
      </c>
      <c r="X110" s="26"/>
      <c r="Y110" s="35">
        <f t="shared" ref="Y110:Y113" si="461">SUM(M110, N110, P110, R110, T110, V110, X110)</f>
        <v>0</v>
      </c>
      <c r="Z110" s="26"/>
      <c r="AA110" s="35">
        <f t="shared" ref="AA110:AA113" si="462">SUM(M110, N110, P110, R110, T110, V110, X110, Z110)</f>
        <v>0</v>
      </c>
      <c r="AB110" s="26"/>
      <c r="AC110" s="35">
        <f t="shared" ref="AC110:AC113" si="463">SUM(X110, Z110, AB110)</f>
        <v>0</v>
      </c>
      <c r="AD110" s="35">
        <f t="shared" ref="AD110:AD113" si="464">SUM(M110, N110, P110, R110, T110, V110, X110, Z110, AB110)</f>
        <v>0</v>
      </c>
      <c r="AE110" s="26"/>
      <c r="AF110" s="35">
        <f t="shared" ref="AF110:AF113" si="465">SUM(M110, N110, P110, R110, T110, V110, X110, Z110, AB110, AE110)</f>
        <v>0</v>
      </c>
      <c r="AG110" s="26"/>
      <c r="AH110" s="35">
        <f t="shared" ref="AH110:AH113" si="466">SUM(M110, N110, P110, R110, T110, V110, X110, Z110, AB110, AE110, AG110)</f>
        <v>0</v>
      </c>
      <c r="AI110" s="26"/>
      <c r="AJ110" s="35">
        <f t="shared" ref="AJ110:AJ113" si="467">SUM(AE110, AG110, AI110)</f>
        <v>0</v>
      </c>
    </row>
    <row r="111" spans="2:36" x14ac:dyDescent="0.2">
      <c r="B111" s="321"/>
      <c r="C111" s="315"/>
      <c r="D111" s="100" t="s">
        <v>32</v>
      </c>
      <c r="E111" s="309"/>
      <c r="J111" s="35">
        <f t="shared" si="453"/>
        <v>0</v>
      </c>
      <c r="K111" s="35">
        <f t="shared" si="454"/>
        <v>0</v>
      </c>
      <c r="L111" s="35">
        <f t="shared" si="455"/>
        <v>0</v>
      </c>
      <c r="M111" s="26"/>
      <c r="N111" s="26"/>
      <c r="O111" s="35">
        <f t="shared" si="456"/>
        <v>0</v>
      </c>
      <c r="P111" s="26"/>
      <c r="Q111" s="35">
        <f t="shared" si="457"/>
        <v>0</v>
      </c>
      <c r="R111" s="26"/>
      <c r="S111" s="35">
        <f t="shared" si="458"/>
        <v>0</v>
      </c>
      <c r="T111" s="26"/>
      <c r="U111" s="35">
        <f t="shared" si="459"/>
        <v>0</v>
      </c>
      <c r="V111" s="26"/>
      <c r="W111" s="35">
        <f t="shared" si="460"/>
        <v>0</v>
      </c>
      <c r="X111" s="26"/>
      <c r="Y111" s="35">
        <f t="shared" si="461"/>
        <v>0</v>
      </c>
      <c r="Z111" s="26"/>
      <c r="AA111" s="35">
        <f t="shared" si="462"/>
        <v>0</v>
      </c>
      <c r="AB111" s="26"/>
      <c r="AC111" s="35">
        <f t="shared" si="463"/>
        <v>0</v>
      </c>
      <c r="AD111" s="35">
        <f t="shared" si="464"/>
        <v>0</v>
      </c>
      <c r="AE111" s="26"/>
      <c r="AF111" s="35">
        <f t="shared" si="465"/>
        <v>0</v>
      </c>
      <c r="AG111" s="26"/>
      <c r="AH111" s="35">
        <f t="shared" si="466"/>
        <v>0</v>
      </c>
      <c r="AI111" s="26"/>
      <c r="AJ111" s="35">
        <f t="shared" si="467"/>
        <v>0</v>
      </c>
    </row>
    <row r="112" spans="2:36" x14ac:dyDescent="0.2">
      <c r="B112" s="321"/>
      <c r="C112" s="315"/>
      <c r="D112" s="100" t="s">
        <v>33</v>
      </c>
      <c r="E112" s="309"/>
      <c r="J112" s="35">
        <f t="shared" si="453"/>
        <v>0</v>
      </c>
      <c r="K112" s="35">
        <f t="shared" si="454"/>
        <v>0</v>
      </c>
      <c r="L112" s="35">
        <f t="shared" si="455"/>
        <v>0</v>
      </c>
      <c r="M112" s="26"/>
      <c r="N112" s="26"/>
      <c r="O112" s="35">
        <f t="shared" si="456"/>
        <v>0</v>
      </c>
      <c r="P112" s="26"/>
      <c r="Q112" s="35">
        <f t="shared" si="457"/>
        <v>0</v>
      </c>
      <c r="R112" s="26"/>
      <c r="S112" s="35">
        <f t="shared" si="458"/>
        <v>0</v>
      </c>
      <c r="T112" s="26"/>
      <c r="U112" s="35">
        <f t="shared" si="459"/>
        <v>0</v>
      </c>
      <c r="V112" s="26"/>
      <c r="W112" s="35">
        <f t="shared" si="460"/>
        <v>0</v>
      </c>
      <c r="X112" s="26"/>
      <c r="Y112" s="35">
        <f t="shared" si="461"/>
        <v>0</v>
      </c>
      <c r="Z112" s="26"/>
      <c r="AA112" s="35">
        <f t="shared" si="462"/>
        <v>0</v>
      </c>
      <c r="AB112" s="26"/>
      <c r="AC112" s="35">
        <f t="shared" si="463"/>
        <v>0</v>
      </c>
      <c r="AD112" s="35">
        <f t="shared" si="464"/>
        <v>0</v>
      </c>
      <c r="AE112" s="26"/>
      <c r="AF112" s="35">
        <f t="shared" si="465"/>
        <v>0</v>
      </c>
      <c r="AG112" s="26"/>
      <c r="AH112" s="35">
        <f t="shared" si="466"/>
        <v>0</v>
      </c>
      <c r="AI112" s="26"/>
      <c r="AJ112" s="35">
        <f t="shared" si="467"/>
        <v>0</v>
      </c>
    </row>
    <row r="113" spans="2:36" ht="13.5" thickBot="1" x14ac:dyDescent="0.25">
      <c r="B113" s="322"/>
      <c r="C113" s="316"/>
      <c r="D113" s="101" t="s">
        <v>27</v>
      </c>
      <c r="E113" s="310"/>
      <c r="J113" s="35">
        <f t="shared" si="453"/>
        <v>0</v>
      </c>
      <c r="K113" s="35">
        <f t="shared" si="454"/>
        <v>0</v>
      </c>
      <c r="L113" s="35">
        <f t="shared" si="455"/>
        <v>0</v>
      </c>
      <c r="M113" s="26"/>
      <c r="N113" s="26"/>
      <c r="O113" s="35">
        <f t="shared" si="456"/>
        <v>0</v>
      </c>
      <c r="P113" s="26"/>
      <c r="Q113" s="35">
        <f t="shared" si="457"/>
        <v>0</v>
      </c>
      <c r="R113" s="26"/>
      <c r="S113" s="35">
        <f t="shared" si="458"/>
        <v>0</v>
      </c>
      <c r="T113" s="26"/>
      <c r="U113" s="35">
        <f t="shared" si="459"/>
        <v>0</v>
      </c>
      <c r="V113" s="26"/>
      <c r="W113" s="35">
        <f t="shared" si="460"/>
        <v>0</v>
      </c>
      <c r="X113" s="26"/>
      <c r="Y113" s="35">
        <f t="shared" si="461"/>
        <v>0</v>
      </c>
      <c r="Z113" s="26"/>
      <c r="AA113" s="35">
        <f t="shared" si="462"/>
        <v>0</v>
      </c>
      <c r="AB113" s="26"/>
      <c r="AC113" s="35">
        <f t="shared" si="463"/>
        <v>0</v>
      </c>
      <c r="AD113" s="35">
        <f t="shared" si="464"/>
        <v>0</v>
      </c>
      <c r="AE113" s="26"/>
      <c r="AF113" s="35">
        <f t="shared" si="465"/>
        <v>0</v>
      </c>
      <c r="AG113" s="26"/>
      <c r="AH113" s="35">
        <f t="shared" si="466"/>
        <v>0</v>
      </c>
      <c r="AI113" s="26"/>
      <c r="AJ113" s="35">
        <f t="shared" si="467"/>
        <v>0</v>
      </c>
    </row>
    <row r="116" spans="2:36" ht="15.75" thickBot="1" x14ac:dyDescent="0.25">
      <c r="B116" s="113" t="s">
        <v>90</v>
      </c>
    </row>
    <row r="117" spans="2:36" ht="13.5" thickBot="1" x14ac:dyDescent="0.25">
      <c r="B117" s="302" t="s">
        <v>41</v>
      </c>
      <c r="C117" s="303"/>
      <c r="D117" s="104" t="s">
        <v>30</v>
      </c>
      <c r="E117" s="308" t="s">
        <v>31</v>
      </c>
      <c r="J117" s="34">
        <f>SUM(M117, N117, P117, R117, T117, V117, X117, Z117, AB117, AE117, AG117, AI117)/12</f>
        <v>0</v>
      </c>
      <c r="K117" s="34">
        <f>SUM(M117, N117, P117, R117, T117, V117)/6</f>
        <v>0</v>
      </c>
      <c r="L117" s="34">
        <f>SUM(X117, Z117, AB117, AE117, AG117, AI117)/6</f>
        <v>0</v>
      </c>
      <c r="M117" s="25">
        <f>SUM(M118:M121)</f>
        <v>0</v>
      </c>
      <c r="N117" s="25">
        <f>SUM(N118:N121)</f>
        <v>0</v>
      </c>
      <c r="O117" s="34">
        <f>SUM(M117, N117)/2</f>
        <v>0</v>
      </c>
      <c r="P117" s="25">
        <f t="shared" ref="P117:AI117" si="468">SUM(P118:P121)</f>
        <v>0</v>
      </c>
      <c r="Q117" s="34">
        <f>SUM(M117, N117, P117)/3</f>
        <v>0</v>
      </c>
      <c r="R117" s="25">
        <f t="shared" si="468"/>
        <v>0</v>
      </c>
      <c r="S117" s="34">
        <f>SUM(M117, N117, P117, R117)/4</f>
        <v>0</v>
      </c>
      <c r="T117" s="25">
        <f>SUM(T118:T121)</f>
        <v>0</v>
      </c>
      <c r="U117" s="34">
        <f>SUM(M117, N117, P117, R117, T117)/5</f>
        <v>0</v>
      </c>
      <c r="V117" s="25">
        <f t="shared" si="468"/>
        <v>0</v>
      </c>
      <c r="W117" s="34">
        <f>SUM(R117, T117, V117)/3</f>
        <v>0</v>
      </c>
      <c r="X117" s="25">
        <f t="shared" si="468"/>
        <v>0</v>
      </c>
      <c r="Y117" s="34">
        <f>SUM(M117, N117, P117, R117, T117, V117, X117)/7</f>
        <v>0</v>
      </c>
      <c r="Z117" s="25">
        <f t="shared" si="468"/>
        <v>0</v>
      </c>
      <c r="AA117" s="34">
        <f>SUM(M117, N117, P117, R117, T117, V117, X117, Z117)/8</f>
        <v>0</v>
      </c>
      <c r="AB117" s="25">
        <f t="shared" si="468"/>
        <v>0</v>
      </c>
      <c r="AC117" s="34">
        <f>SUM(X117, Z117, AB117)/3</f>
        <v>0</v>
      </c>
      <c r="AD117" s="34">
        <f>SUM(M117, N117, P117, R117, T117, V117, X117, Z117, AB117)/9</f>
        <v>0</v>
      </c>
      <c r="AE117" s="25">
        <f t="shared" si="468"/>
        <v>0</v>
      </c>
      <c r="AF117" s="34">
        <f>SUM(M117, N117, P117, R117, T117, V117, X117, Z117, AB117, AE117)/10</f>
        <v>0</v>
      </c>
      <c r="AG117" s="25">
        <f t="shared" si="468"/>
        <v>0</v>
      </c>
      <c r="AH117" s="34">
        <f>SUM(M117, N117, P117, R117, T117, V117, X117, Z117, AB117, AE117, AG117)/11</f>
        <v>0</v>
      </c>
      <c r="AI117" s="25">
        <f t="shared" si="468"/>
        <v>0</v>
      </c>
      <c r="AJ117" s="34">
        <f>SUM(AE117, AG117, AI117)/3</f>
        <v>0</v>
      </c>
    </row>
    <row r="118" spans="2:36" ht="13.5" thickTop="1" x14ac:dyDescent="0.2">
      <c r="B118" s="304"/>
      <c r="C118" s="305"/>
      <c r="D118" s="105" t="s">
        <v>26</v>
      </c>
      <c r="E118" s="309"/>
      <c r="J118" s="35">
        <f t="shared" ref="J118:J121" si="469">SUM(M118, N118, P118, R118, T118, V118, X118, Z118, AB118, AE118, AG118, AI118)/12</f>
        <v>0</v>
      </c>
      <c r="K118" s="35">
        <f t="shared" ref="K118:K121" si="470">SUM(M118, N118, P118, R118, T118, V118)/6</f>
        <v>0</v>
      </c>
      <c r="L118" s="35">
        <f t="shared" ref="L118:L121" si="471">SUM(X118, Z118, AB118, AE118, AG118, AI118)/6</f>
        <v>0</v>
      </c>
      <c r="M118" s="26"/>
      <c r="N118" s="26"/>
      <c r="O118" s="35">
        <f t="shared" ref="O118:O121" si="472">SUM(M118, N118)/2</f>
        <v>0</v>
      </c>
      <c r="P118" s="26"/>
      <c r="Q118" s="35">
        <f t="shared" ref="Q118:Q121" si="473">SUM(M118, N118, P118)/3</f>
        <v>0</v>
      </c>
      <c r="R118" s="26"/>
      <c r="S118" s="35">
        <f t="shared" ref="S118:S121" si="474">SUM(M118, N118, P118, R118)/4</f>
        <v>0</v>
      </c>
      <c r="T118" s="26"/>
      <c r="U118" s="35">
        <f t="shared" ref="U118:U121" si="475">SUM(M118, N118, P118, R118, T118)/5</f>
        <v>0</v>
      </c>
      <c r="V118" s="26"/>
      <c r="W118" s="35">
        <f t="shared" ref="W118:W121" si="476">SUM(R118, T118, V118)/3</f>
        <v>0</v>
      </c>
      <c r="X118" s="26"/>
      <c r="Y118" s="35">
        <f t="shared" ref="Y118:Y121" si="477">SUM(M118, N118, P118, R118, T118, V118, X118)/7</f>
        <v>0</v>
      </c>
      <c r="Z118" s="26"/>
      <c r="AA118" s="35">
        <f t="shared" ref="AA118:AA121" si="478">SUM(M118, N118, P118, R118, T118, V118, X118, Z118)/8</f>
        <v>0</v>
      </c>
      <c r="AB118" s="26"/>
      <c r="AC118" s="35">
        <f t="shared" ref="AC118:AC121" si="479">SUM(X118, Z118, AB118)/3</f>
        <v>0</v>
      </c>
      <c r="AD118" s="35">
        <f t="shared" ref="AD118:AD121" si="480">SUM(M118, N118, P118, R118, T118, V118, X118, Z118, AB118)/9</f>
        <v>0</v>
      </c>
      <c r="AE118" s="26"/>
      <c r="AF118" s="35">
        <f t="shared" ref="AF118:AF121" si="481">SUM(M118, N118, P118, R118, T118, V118, X118, Z118, AB118, AE118)/10</f>
        <v>0</v>
      </c>
      <c r="AG118" s="26"/>
      <c r="AH118" s="35">
        <f t="shared" ref="AH118:AH121" si="482">SUM(M118, N118, P118, R118, T118, V118, X118, Z118, AB118, AE118, AG118)/11</f>
        <v>0</v>
      </c>
      <c r="AI118" s="26"/>
      <c r="AJ118" s="35">
        <f t="shared" ref="AJ118:AJ121" si="483">SUM(AE118, AG118, AI118)/3</f>
        <v>0</v>
      </c>
    </row>
    <row r="119" spans="2:36" x14ac:dyDescent="0.2">
      <c r="B119" s="304"/>
      <c r="C119" s="305"/>
      <c r="D119" s="106" t="s">
        <v>32</v>
      </c>
      <c r="E119" s="309"/>
      <c r="J119" s="35">
        <f t="shared" si="469"/>
        <v>0</v>
      </c>
      <c r="K119" s="35">
        <f t="shared" si="470"/>
        <v>0</v>
      </c>
      <c r="L119" s="35">
        <f t="shared" si="471"/>
        <v>0</v>
      </c>
      <c r="M119" s="26"/>
      <c r="N119" s="26"/>
      <c r="O119" s="35">
        <f t="shared" si="472"/>
        <v>0</v>
      </c>
      <c r="P119" s="26"/>
      <c r="Q119" s="35">
        <f t="shared" si="473"/>
        <v>0</v>
      </c>
      <c r="R119" s="26"/>
      <c r="S119" s="35">
        <f t="shared" si="474"/>
        <v>0</v>
      </c>
      <c r="T119" s="26"/>
      <c r="U119" s="35">
        <f t="shared" si="475"/>
        <v>0</v>
      </c>
      <c r="V119" s="26"/>
      <c r="W119" s="35">
        <f t="shared" si="476"/>
        <v>0</v>
      </c>
      <c r="X119" s="26"/>
      <c r="Y119" s="35">
        <f t="shared" si="477"/>
        <v>0</v>
      </c>
      <c r="Z119" s="26"/>
      <c r="AA119" s="35">
        <f t="shared" si="478"/>
        <v>0</v>
      </c>
      <c r="AB119" s="26"/>
      <c r="AC119" s="35">
        <f t="shared" si="479"/>
        <v>0</v>
      </c>
      <c r="AD119" s="35">
        <f t="shared" si="480"/>
        <v>0</v>
      </c>
      <c r="AE119" s="26"/>
      <c r="AF119" s="35">
        <f t="shared" si="481"/>
        <v>0</v>
      </c>
      <c r="AG119" s="26"/>
      <c r="AH119" s="35">
        <f t="shared" si="482"/>
        <v>0</v>
      </c>
      <c r="AI119" s="26"/>
      <c r="AJ119" s="35">
        <f t="shared" si="483"/>
        <v>0</v>
      </c>
    </row>
    <row r="120" spans="2:36" x14ac:dyDescent="0.2">
      <c r="B120" s="304"/>
      <c r="C120" s="305"/>
      <c r="D120" s="106" t="s">
        <v>33</v>
      </c>
      <c r="E120" s="309"/>
      <c r="J120" s="35">
        <f t="shared" si="469"/>
        <v>0</v>
      </c>
      <c r="K120" s="35">
        <f t="shared" si="470"/>
        <v>0</v>
      </c>
      <c r="L120" s="35">
        <f t="shared" si="471"/>
        <v>0</v>
      </c>
      <c r="M120" s="26"/>
      <c r="N120" s="26"/>
      <c r="O120" s="35">
        <f t="shared" si="472"/>
        <v>0</v>
      </c>
      <c r="P120" s="26"/>
      <c r="Q120" s="35">
        <f t="shared" si="473"/>
        <v>0</v>
      </c>
      <c r="R120" s="26"/>
      <c r="S120" s="35">
        <f t="shared" si="474"/>
        <v>0</v>
      </c>
      <c r="T120" s="26"/>
      <c r="U120" s="35">
        <f t="shared" si="475"/>
        <v>0</v>
      </c>
      <c r="V120" s="26"/>
      <c r="W120" s="35">
        <f t="shared" si="476"/>
        <v>0</v>
      </c>
      <c r="X120" s="26"/>
      <c r="Y120" s="35">
        <f t="shared" si="477"/>
        <v>0</v>
      </c>
      <c r="Z120" s="26"/>
      <c r="AA120" s="35">
        <f t="shared" si="478"/>
        <v>0</v>
      </c>
      <c r="AB120" s="26"/>
      <c r="AC120" s="35">
        <f t="shared" si="479"/>
        <v>0</v>
      </c>
      <c r="AD120" s="35">
        <f t="shared" si="480"/>
        <v>0</v>
      </c>
      <c r="AE120" s="26"/>
      <c r="AF120" s="35">
        <f t="shared" si="481"/>
        <v>0</v>
      </c>
      <c r="AG120" s="26"/>
      <c r="AH120" s="35">
        <f t="shared" si="482"/>
        <v>0</v>
      </c>
      <c r="AI120" s="26"/>
      <c r="AJ120" s="35">
        <f t="shared" si="483"/>
        <v>0</v>
      </c>
    </row>
    <row r="121" spans="2:36" ht="13.5" thickBot="1" x14ac:dyDescent="0.25">
      <c r="B121" s="306"/>
      <c r="C121" s="307"/>
      <c r="D121" s="107" t="s">
        <v>27</v>
      </c>
      <c r="E121" s="310"/>
      <c r="J121" s="35">
        <f t="shared" si="469"/>
        <v>0</v>
      </c>
      <c r="K121" s="35">
        <f t="shared" si="470"/>
        <v>0</v>
      </c>
      <c r="L121" s="35">
        <f t="shared" si="471"/>
        <v>0</v>
      </c>
      <c r="M121" s="26"/>
      <c r="N121" s="26"/>
      <c r="O121" s="35">
        <f t="shared" si="472"/>
        <v>0</v>
      </c>
      <c r="P121" s="26"/>
      <c r="Q121" s="35">
        <f t="shared" si="473"/>
        <v>0</v>
      </c>
      <c r="R121" s="26"/>
      <c r="S121" s="35">
        <f t="shared" si="474"/>
        <v>0</v>
      </c>
      <c r="T121" s="26"/>
      <c r="U121" s="35">
        <f t="shared" si="475"/>
        <v>0</v>
      </c>
      <c r="V121" s="26"/>
      <c r="W121" s="35">
        <f t="shared" si="476"/>
        <v>0</v>
      </c>
      <c r="X121" s="26"/>
      <c r="Y121" s="35">
        <f t="shared" si="477"/>
        <v>0</v>
      </c>
      <c r="Z121" s="26"/>
      <c r="AA121" s="35">
        <f t="shared" si="478"/>
        <v>0</v>
      </c>
      <c r="AB121" s="26"/>
      <c r="AC121" s="35">
        <f t="shared" si="479"/>
        <v>0</v>
      </c>
      <c r="AD121" s="35">
        <f t="shared" si="480"/>
        <v>0</v>
      </c>
      <c r="AE121" s="26"/>
      <c r="AF121" s="35">
        <f t="shared" si="481"/>
        <v>0</v>
      </c>
      <c r="AG121" s="26"/>
      <c r="AH121" s="35">
        <f t="shared" si="482"/>
        <v>0</v>
      </c>
      <c r="AI121" s="26"/>
      <c r="AJ121" s="35">
        <f t="shared" si="483"/>
        <v>0</v>
      </c>
    </row>
    <row r="122" spans="2:36" ht="13.5" thickBot="1" x14ac:dyDescent="0.25">
      <c r="B122" s="302" t="s">
        <v>42</v>
      </c>
      <c r="C122" s="303"/>
      <c r="D122" s="104" t="s">
        <v>30</v>
      </c>
      <c r="E122" s="308" t="s">
        <v>35</v>
      </c>
      <c r="J122" s="34">
        <f>SUM(M122, N122, P122, R122, T122, V122, X122, Z122, AB122, AE122, AG122, AI122)</f>
        <v>0</v>
      </c>
      <c r="K122" s="34">
        <f>SUM(M122, N122, P122, R122, T122, V122)</f>
        <v>0</v>
      </c>
      <c r="L122" s="34">
        <f>SUM(X122, Z122, AB122, AE122, AG122, AI122)</f>
        <v>0</v>
      </c>
      <c r="M122" s="25">
        <f>SUM(M123:M126)</f>
        <v>0</v>
      </c>
      <c r="N122" s="25">
        <f t="shared" ref="N122:AI122" si="484">SUM(N123:N126)</f>
        <v>0</v>
      </c>
      <c r="O122" s="34">
        <f>SUM(M122, N122)</f>
        <v>0</v>
      </c>
      <c r="P122" s="25">
        <f t="shared" si="484"/>
        <v>0</v>
      </c>
      <c r="Q122" s="34">
        <f>SUM(M122, N122, P122)</f>
        <v>0</v>
      </c>
      <c r="R122" s="25">
        <f t="shared" si="484"/>
        <v>0</v>
      </c>
      <c r="S122" s="34">
        <f>SUM(M122, N122, P122, R122)</f>
        <v>0</v>
      </c>
      <c r="T122" s="25">
        <f t="shared" si="484"/>
        <v>0</v>
      </c>
      <c r="U122" s="34">
        <f>SUM(M122, N122, P122, R122, T122)</f>
        <v>0</v>
      </c>
      <c r="V122" s="25">
        <f>SUM(V123:V126)</f>
        <v>0</v>
      </c>
      <c r="W122" s="34">
        <f>SUM(R122, T122, V122)</f>
        <v>0</v>
      </c>
      <c r="X122" s="25">
        <f t="shared" si="484"/>
        <v>0</v>
      </c>
      <c r="Y122" s="34">
        <f>SUM(M122, N122, P122, R122, T122, V122, X122)</f>
        <v>0</v>
      </c>
      <c r="Z122" s="25">
        <f t="shared" si="484"/>
        <v>0</v>
      </c>
      <c r="AA122" s="34">
        <f>SUM(M122, N122, P122, R122, T122, V122, X122, Z122)</f>
        <v>0</v>
      </c>
      <c r="AB122" s="25">
        <f t="shared" si="484"/>
        <v>0</v>
      </c>
      <c r="AC122" s="34">
        <f>SUM(X122, Z122, AB122)</f>
        <v>0</v>
      </c>
      <c r="AD122" s="34">
        <f>SUM(M122, N122, P122, R122, T122, V122, X122, Z122, AB122)</f>
        <v>0</v>
      </c>
      <c r="AE122" s="25">
        <f t="shared" si="484"/>
        <v>0</v>
      </c>
      <c r="AF122" s="34">
        <f>SUM(M122, N122, P122, R122, T122, V122, X122, Z122, AB122, AE122)</f>
        <v>0</v>
      </c>
      <c r="AG122" s="25">
        <f t="shared" si="484"/>
        <v>0</v>
      </c>
      <c r="AH122" s="34">
        <f>SUM(M122, N122, P122, R122, T122, V122, X122, Z122, AB122, AE122, AG122)</f>
        <v>0</v>
      </c>
      <c r="AI122" s="25">
        <f t="shared" si="484"/>
        <v>0</v>
      </c>
      <c r="AJ122" s="34">
        <f>SUM(AE122, AG122, AI122)</f>
        <v>0</v>
      </c>
    </row>
    <row r="123" spans="2:36" ht="13.5" thickTop="1" x14ac:dyDescent="0.2">
      <c r="B123" s="304"/>
      <c r="C123" s="305"/>
      <c r="D123" s="108" t="s">
        <v>26</v>
      </c>
      <c r="E123" s="309"/>
      <c r="J123" s="35">
        <f t="shared" ref="J123:J126" si="485">SUM(M123, N123, P123, R123, T123, V123, X123, Z123, AB123, AE123, AG123, AI123)</f>
        <v>0</v>
      </c>
      <c r="K123" s="35">
        <f t="shared" ref="K123:K126" si="486">SUM(M123, N123, P123, R123, T123, V123)</f>
        <v>0</v>
      </c>
      <c r="L123" s="35">
        <f t="shared" ref="L123:L126" si="487">SUM(X123, Z123, AB123, AE123, AG123, AI123)</f>
        <v>0</v>
      </c>
      <c r="M123" s="26"/>
      <c r="N123" s="26"/>
      <c r="O123" s="35">
        <f t="shared" ref="O123:O126" si="488">SUM(M123, N123)</f>
        <v>0</v>
      </c>
      <c r="P123" s="26"/>
      <c r="Q123" s="35">
        <f t="shared" ref="Q123:Q126" si="489">SUM(M123, N123, P123)</f>
        <v>0</v>
      </c>
      <c r="R123" s="26"/>
      <c r="S123" s="35">
        <f t="shared" ref="S123:S126" si="490">SUM(M123, N123, P123, R123)</f>
        <v>0</v>
      </c>
      <c r="T123" s="26"/>
      <c r="U123" s="35">
        <f t="shared" ref="U123:U126" si="491">SUM(M123, N123, P123, R123, T123)</f>
        <v>0</v>
      </c>
      <c r="V123" s="26"/>
      <c r="W123" s="35">
        <f t="shared" ref="W123:W126" si="492">SUM(R123, T123, V123)</f>
        <v>0</v>
      </c>
      <c r="X123" s="26"/>
      <c r="Y123" s="35">
        <f t="shared" ref="Y123:Y126" si="493">SUM(M123, N123, P123, R123, T123, V123, X123)</f>
        <v>0</v>
      </c>
      <c r="Z123" s="26"/>
      <c r="AA123" s="35">
        <f t="shared" ref="AA123:AA126" si="494">SUM(M123, N123, P123, R123, T123, V123, X123, Z123)</f>
        <v>0</v>
      </c>
      <c r="AB123" s="26"/>
      <c r="AC123" s="35">
        <f t="shared" ref="AC123:AC126" si="495">SUM(X123, Z123, AB123)</f>
        <v>0</v>
      </c>
      <c r="AD123" s="35">
        <f t="shared" ref="AD123:AD126" si="496">SUM(M123, N123, P123, R123, T123, V123, X123, Z123, AB123)</f>
        <v>0</v>
      </c>
      <c r="AE123" s="26"/>
      <c r="AF123" s="35">
        <f t="shared" ref="AF123:AF126" si="497">SUM(M123, N123, P123, R123, T123, V123, X123, Z123, AB123, AE123)</f>
        <v>0</v>
      </c>
      <c r="AG123" s="26"/>
      <c r="AH123" s="35">
        <f t="shared" ref="AH123:AH126" si="498">SUM(M123, N123, P123, R123, T123, V123, X123, Z123, AB123, AE123, AG123)</f>
        <v>0</v>
      </c>
      <c r="AI123" s="26"/>
      <c r="AJ123" s="35">
        <f t="shared" ref="AJ123:AJ126" si="499">SUM(AE123, AG123, AI123)</f>
        <v>0</v>
      </c>
    </row>
    <row r="124" spans="2:36" x14ac:dyDescent="0.2">
      <c r="B124" s="304"/>
      <c r="C124" s="305"/>
      <c r="D124" s="106" t="s">
        <v>32</v>
      </c>
      <c r="E124" s="309"/>
      <c r="J124" s="35">
        <f t="shared" si="485"/>
        <v>0</v>
      </c>
      <c r="K124" s="35">
        <f t="shared" si="486"/>
        <v>0</v>
      </c>
      <c r="L124" s="35">
        <f t="shared" si="487"/>
        <v>0</v>
      </c>
      <c r="M124" s="26"/>
      <c r="N124" s="26"/>
      <c r="O124" s="35">
        <f t="shared" si="488"/>
        <v>0</v>
      </c>
      <c r="P124" s="26"/>
      <c r="Q124" s="35">
        <f t="shared" si="489"/>
        <v>0</v>
      </c>
      <c r="R124" s="26"/>
      <c r="S124" s="35">
        <f t="shared" si="490"/>
        <v>0</v>
      </c>
      <c r="T124" s="26"/>
      <c r="U124" s="35">
        <f t="shared" si="491"/>
        <v>0</v>
      </c>
      <c r="V124" s="26"/>
      <c r="W124" s="35">
        <f t="shared" si="492"/>
        <v>0</v>
      </c>
      <c r="X124" s="26"/>
      <c r="Y124" s="35">
        <f t="shared" si="493"/>
        <v>0</v>
      </c>
      <c r="Z124" s="26"/>
      <c r="AA124" s="35">
        <f t="shared" si="494"/>
        <v>0</v>
      </c>
      <c r="AB124" s="26"/>
      <c r="AC124" s="35">
        <f t="shared" si="495"/>
        <v>0</v>
      </c>
      <c r="AD124" s="35">
        <f t="shared" si="496"/>
        <v>0</v>
      </c>
      <c r="AE124" s="26"/>
      <c r="AF124" s="35">
        <f t="shared" si="497"/>
        <v>0</v>
      </c>
      <c r="AG124" s="26"/>
      <c r="AH124" s="35">
        <f t="shared" si="498"/>
        <v>0</v>
      </c>
      <c r="AI124" s="26"/>
      <c r="AJ124" s="35">
        <f t="shared" si="499"/>
        <v>0</v>
      </c>
    </row>
    <row r="125" spans="2:36" x14ac:dyDescent="0.2">
      <c r="B125" s="304"/>
      <c r="C125" s="305"/>
      <c r="D125" s="106" t="s">
        <v>33</v>
      </c>
      <c r="E125" s="309"/>
      <c r="J125" s="35">
        <f t="shared" si="485"/>
        <v>0</v>
      </c>
      <c r="K125" s="35">
        <f t="shared" si="486"/>
        <v>0</v>
      </c>
      <c r="L125" s="35">
        <f t="shared" si="487"/>
        <v>0</v>
      </c>
      <c r="M125" s="26"/>
      <c r="N125" s="26"/>
      <c r="O125" s="35">
        <f t="shared" si="488"/>
        <v>0</v>
      </c>
      <c r="P125" s="26"/>
      <c r="Q125" s="35">
        <f t="shared" si="489"/>
        <v>0</v>
      </c>
      <c r="R125" s="26"/>
      <c r="S125" s="35">
        <f t="shared" si="490"/>
        <v>0</v>
      </c>
      <c r="T125" s="26"/>
      <c r="U125" s="35">
        <f t="shared" si="491"/>
        <v>0</v>
      </c>
      <c r="V125" s="26"/>
      <c r="W125" s="35">
        <f t="shared" si="492"/>
        <v>0</v>
      </c>
      <c r="X125" s="26"/>
      <c r="Y125" s="35">
        <f t="shared" si="493"/>
        <v>0</v>
      </c>
      <c r="Z125" s="26"/>
      <c r="AA125" s="35">
        <f t="shared" si="494"/>
        <v>0</v>
      </c>
      <c r="AB125" s="26"/>
      <c r="AC125" s="35">
        <f t="shared" si="495"/>
        <v>0</v>
      </c>
      <c r="AD125" s="35">
        <f t="shared" si="496"/>
        <v>0</v>
      </c>
      <c r="AE125" s="26"/>
      <c r="AF125" s="35">
        <f t="shared" si="497"/>
        <v>0</v>
      </c>
      <c r="AG125" s="26"/>
      <c r="AH125" s="35">
        <f t="shared" si="498"/>
        <v>0</v>
      </c>
      <c r="AI125" s="26"/>
      <c r="AJ125" s="35">
        <f t="shared" si="499"/>
        <v>0</v>
      </c>
    </row>
    <row r="126" spans="2:36" ht="13.5" thickBot="1" x14ac:dyDescent="0.25">
      <c r="B126" s="306"/>
      <c r="C126" s="307"/>
      <c r="D126" s="107" t="s">
        <v>27</v>
      </c>
      <c r="E126" s="310"/>
      <c r="J126" s="35">
        <f t="shared" si="485"/>
        <v>0</v>
      </c>
      <c r="K126" s="35">
        <f t="shared" si="486"/>
        <v>0</v>
      </c>
      <c r="L126" s="35">
        <f t="shared" si="487"/>
        <v>0</v>
      </c>
      <c r="M126" s="26"/>
      <c r="N126" s="26"/>
      <c r="O126" s="35">
        <f t="shared" si="488"/>
        <v>0</v>
      </c>
      <c r="P126" s="26"/>
      <c r="Q126" s="35">
        <f t="shared" si="489"/>
        <v>0</v>
      </c>
      <c r="R126" s="26"/>
      <c r="S126" s="35">
        <f t="shared" si="490"/>
        <v>0</v>
      </c>
      <c r="T126" s="26"/>
      <c r="U126" s="35">
        <f t="shared" si="491"/>
        <v>0</v>
      </c>
      <c r="V126" s="26"/>
      <c r="W126" s="35">
        <f t="shared" si="492"/>
        <v>0</v>
      </c>
      <c r="X126" s="26"/>
      <c r="Y126" s="35">
        <f t="shared" si="493"/>
        <v>0</v>
      </c>
      <c r="Z126" s="26"/>
      <c r="AA126" s="35">
        <f t="shared" si="494"/>
        <v>0</v>
      </c>
      <c r="AB126" s="26"/>
      <c r="AC126" s="35">
        <f t="shared" si="495"/>
        <v>0</v>
      </c>
      <c r="AD126" s="35">
        <f t="shared" si="496"/>
        <v>0</v>
      </c>
      <c r="AE126" s="26"/>
      <c r="AF126" s="35">
        <f t="shared" si="497"/>
        <v>0</v>
      </c>
      <c r="AG126" s="26"/>
      <c r="AH126" s="35">
        <f t="shared" si="498"/>
        <v>0</v>
      </c>
      <c r="AI126" s="26"/>
      <c r="AJ126" s="35">
        <f t="shared" si="499"/>
        <v>0</v>
      </c>
    </row>
    <row r="129" spans="2:36" ht="15.75" thickBot="1" x14ac:dyDescent="0.25">
      <c r="B129" s="114" t="s">
        <v>93</v>
      </c>
    </row>
    <row r="130" spans="2:36" ht="13.5" thickBot="1" x14ac:dyDescent="0.25">
      <c r="B130" s="311" t="s">
        <v>91</v>
      </c>
      <c r="C130" s="314" t="s">
        <v>92</v>
      </c>
      <c r="D130" s="109" t="s">
        <v>30</v>
      </c>
      <c r="E130" s="308" t="s">
        <v>31</v>
      </c>
      <c r="J130" s="139">
        <f>SUM(M130, N130, P130, R130, T130, V130, X130, Z130, AB130, AE130, AG130, AI130)/12</f>
        <v>1.1751666666666666E-3</v>
      </c>
      <c r="K130" s="139">
        <f>SUM(M130, N130, P130, R130, T130, V130)/6</f>
        <v>8.4233333333333328E-4</v>
      </c>
      <c r="L130" s="139">
        <f>SUM(X130, Z130, AB130, AE130, AG130, AI130)/6</f>
        <v>1.508E-3</v>
      </c>
      <c r="M130" s="140">
        <f>SUM(M131:M134)</f>
        <v>2.0709999999999999E-3</v>
      </c>
      <c r="N130" s="140">
        <f>SUM(N131:N134)</f>
        <v>3.2699999999999998E-4</v>
      </c>
      <c r="O130" s="139">
        <f>SUM(M130, N130)/2</f>
        <v>1.199E-3</v>
      </c>
      <c r="P130" s="140">
        <f t="shared" ref="P130:AI130" si="500">SUM(P131:P134)</f>
        <v>1.1180000000000001E-3</v>
      </c>
      <c r="Q130" s="139">
        <f>SUM(M130, N130, P130)/3</f>
        <v>1.1720000000000001E-3</v>
      </c>
      <c r="R130" s="140">
        <f t="shared" si="500"/>
        <v>1.5300000000000001E-4</v>
      </c>
      <c r="S130" s="139">
        <f>SUM(M130, N130, P130, R130)/4</f>
        <v>9.1724999999999999E-4</v>
      </c>
      <c r="T130" s="140">
        <f>SUM(T131:T134)</f>
        <v>5.8200000000000005E-4</v>
      </c>
      <c r="U130" s="139">
        <f>SUM(M130, N130, P130, R130, T130)/5</f>
        <v>8.5019999999999996E-4</v>
      </c>
      <c r="V130" s="140">
        <f t="shared" si="500"/>
        <v>8.03E-4</v>
      </c>
      <c r="W130" s="139">
        <f>SUM(R130, T130, V130)/3</f>
        <v>5.126666666666667E-4</v>
      </c>
      <c r="X130" s="140">
        <f t="shared" si="500"/>
        <v>4.3899999999999999E-4</v>
      </c>
      <c r="Y130" s="139">
        <f>SUM(M130, N130, P130, R130, T130, V130, X130)/7</f>
        <v>7.8471428571428561E-4</v>
      </c>
      <c r="Z130" s="140">
        <f t="shared" si="500"/>
        <v>1.2570000000000001E-3</v>
      </c>
      <c r="AA130" s="139">
        <f>SUM(M130, N130, P130, R130, T130, V130, X130, Z130)/8</f>
        <v>8.4374999999999999E-4</v>
      </c>
      <c r="AB130" s="140">
        <f t="shared" si="500"/>
        <v>2.7490000000000001E-3</v>
      </c>
      <c r="AC130" s="139">
        <f>SUM(X130, Z130, AB130)/3</f>
        <v>1.4816666666666667E-3</v>
      </c>
      <c r="AD130" s="139">
        <f>SUM(M130, N130, P130, R130, T130, V130, X130, Z130, AB130)/9</f>
        <v>1.0554444444444446E-3</v>
      </c>
      <c r="AE130" s="140">
        <f t="shared" si="500"/>
        <v>2.9970000000000001E-3</v>
      </c>
      <c r="AF130" s="139">
        <f>SUM(M130, N130, P130, R130, T130, V130, X130, Z130, AB130, AE130)/10</f>
        <v>1.2496E-3</v>
      </c>
      <c r="AG130" s="140">
        <f t="shared" si="500"/>
        <v>1.3110000000000001E-3</v>
      </c>
      <c r="AH130" s="139">
        <f>SUM(M130, N130, P130, R130, T130, V130, X130, Z130, AB130, AE130, AG130)/11</f>
        <v>1.2551818181818183E-3</v>
      </c>
      <c r="AI130" s="140">
        <f t="shared" si="500"/>
        <v>2.9500000000000001E-4</v>
      </c>
      <c r="AJ130" s="139">
        <f>SUM(AE130, AG130, AI130)/3</f>
        <v>1.5343333333333335E-3</v>
      </c>
    </row>
    <row r="131" spans="2:36" ht="13.5" thickTop="1" x14ac:dyDescent="0.2">
      <c r="B131" s="312"/>
      <c r="C131" s="315"/>
      <c r="D131" s="112" t="s">
        <v>26</v>
      </c>
      <c r="E131" s="309"/>
      <c r="J131" s="141">
        <f t="shared" ref="J131:J134" si="501">SUM(M131, N131, P131, R131, T131, V131, X131, Z131, AB131, AE131, AG131, AI131)/12</f>
        <v>0</v>
      </c>
      <c r="K131" s="141">
        <f t="shared" ref="K131:K134" si="502">SUM(M131, N131, P131, R131, T131, V131)/6</f>
        <v>0</v>
      </c>
      <c r="L131" s="141">
        <f t="shared" ref="L131:L134" si="503">SUM(X131, Z131, AB131, AE131, AG131, AI131)/6</f>
        <v>0</v>
      </c>
      <c r="M131" s="142"/>
      <c r="N131" s="142"/>
      <c r="O131" s="141">
        <f t="shared" ref="O131:O134" si="504">SUM(M131, N131)/2</f>
        <v>0</v>
      </c>
      <c r="P131" s="142"/>
      <c r="Q131" s="141">
        <f t="shared" ref="Q131:Q134" si="505">SUM(M131, N131, P131)/3</f>
        <v>0</v>
      </c>
      <c r="R131" s="142"/>
      <c r="S131" s="141">
        <f t="shared" ref="S131:S134" si="506">SUM(M131, N131, P131, R131)/4</f>
        <v>0</v>
      </c>
      <c r="T131" s="142"/>
      <c r="U131" s="141">
        <f t="shared" ref="U131:U134" si="507">SUM(M131, N131, P131, R131, T131)/5</f>
        <v>0</v>
      </c>
      <c r="V131" s="142"/>
      <c r="W131" s="141">
        <f t="shared" ref="W131:W134" si="508">SUM(R131, T131, V131)/3</f>
        <v>0</v>
      </c>
      <c r="X131" s="142"/>
      <c r="Y131" s="141">
        <f t="shared" ref="Y131:Y134" si="509">SUM(M131, N131, P131, R131, T131, V131, X131)/7</f>
        <v>0</v>
      </c>
      <c r="Z131" s="142"/>
      <c r="AA131" s="141">
        <f t="shared" ref="AA131:AA134" si="510">SUM(M131, N131, P131, R131, T131, V131, X131, Z131)/8</f>
        <v>0</v>
      </c>
      <c r="AB131" s="142"/>
      <c r="AC131" s="141">
        <f t="shared" ref="AC131:AC134" si="511">SUM(X131, Z131, AB131)/3</f>
        <v>0</v>
      </c>
      <c r="AD131" s="141">
        <f t="shared" ref="AD131:AD134" si="512">SUM(M131, N131, P131, R131, T131, V131, X131, Z131, AB131)/9</f>
        <v>0</v>
      </c>
      <c r="AE131" s="142"/>
      <c r="AF131" s="141">
        <f t="shared" ref="AF131:AF134" si="513">SUM(M131, N131, P131, R131, T131, V131, X131, Z131, AB131, AE131)/10</f>
        <v>0</v>
      </c>
      <c r="AG131" s="142"/>
      <c r="AH131" s="141">
        <f t="shared" ref="AH131:AH134" si="514">SUM(M131, N131, P131, R131, T131, V131, X131, Z131, AB131, AE131, AG131)/11</f>
        <v>0</v>
      </c>
      <c r="AI131" s="142"/>
      <c r="AJ131" s="141">
        <f t="shared" ref="AJ131:AJ134" si="515">SUM(AE131, AG131, AI131)/3</f>
        <v>0</v>
      </c>
    </row>
    <row r="132" spans="2:36" x14ac:dyDescent="0.2">
      <c r="B132" s="312"/>
      <c r="C132" s="315"/>
      <c r="D132" s="110" t="s">
        <v>32</v>
      </c>
      <c r="E132" s="309"/>
      <c r="J132" s="141">
        <f t="shared" si="501"/>
        <v>0</v>
      </c>
      <c r="K132" s="141">
        <f t="shared" si="502"/>
        <v>0</v>
      </c>
      <c r="L132" s="141">
        <f t="shared" si="503"/>
        <v>0</v>
      </c>
      <c r="M132" s="142"/>
      <c r="N132" s="142"/>
      <c r="O132" s="141">
        <f t="shared" si="504"/>
        <v>0</v>
      </c>
      <c r="P132" s="142"/>
      <c r="Q132" s="141">
        <f t="shared" si="505"/>
        <v>0</v>
      </c>
      <c r="R132" s="142"/>
      <c r="S132" s="141">
        <f t="shared" si="506"/>
        <v>0</v>
      </c>
      <c r="T132" s="142"/>
      <c r="U132" s="141">
        <f t="shared" si="507"/>
        <v>0</v>
      </c>
      <c r="V132" s="142"/>
      <c r="W132" s="141">
        <f t="shared" si="508"/>
        <v>0</v>
      </c>
      <c r="X132" s="142"/>
      <c r="Y132" s="141">
        <f t="shared" si="509"/>
        <v>0</v>
      </c>
      <c r="Z132" s="142"/>
      <c r="AA132" s="141">
        <f t="shared" si="510"/>
        <v>0</v>
      </c>
      <c r="AB132" s="142"/>
      <c r="AC132" s="141">
        <f t="shared" si="511"/>
        <v>0</v>
      </c>
      <c r="AD132" s="141">
        <f t="shared" si="512"/>
        <v>0</v>
      </c>
      <c r="AE132" s="142"/>
      <c r="AF132" s="141">
        <f t="shared" si="513"/>
        <v>0</v>
      </c>
      <c r="AG132" s="142"/>
      <c r="AH132" s="141">
        <f t="shared" si="514"/>
        <v>0</v>
      </c>
      <c r="AI132" s="142"/>
      <c r="AJ132" s="141">
        <f t="shared" si="515"/>
        <v>0</v>
      </c>
    </row>
    <row r="133" spans="2:36" x14ac:dyDescent="0.2">
      <c r="B133" s="312"/>
      <c r="C133" s="315"/>
      <c r="D133" s="110" t="s">
        <v>33</v>
      </c>
      <c r="E133" s="309"/>
      <c r="J133" s="141">
        <f t="shared" si="501"/>
        <v>1.1751666666666666E-3</v>
      </c>
      <c r="K133" s="141">
        <f t="shared" si="502"/>
        <v>8.4233333333333328E-4</v>
      </c>
      <c r="L133" s="141">
        <f t="shared" si="503"/>
        <v>1.508E-3</v>
      </c>
      <c r="M133" s="142">
        <v>2.0709999999999999E-3</v>
      </c>
      <c r="N133" s="142">
        <v>3.2699999999999998E-4</v>
      </c>
      <c r="O133" s="141">
        <f t="shared" si="504"/>
        <v>1.199E-3</v>
      </c>
      <c r="P133" s="142">
        <v>1.1180000000000001E-3</v>
      </c>
      <c r="Q133" s="141">
        <f t="shared" si="505"/>
        <v>1.1720000000000001E-3</v>
      </c>
      <c r="R133" s="142">
        <v>1.5300000000000001E-4</v>
      </c>
      <c r="S133" s="141">
        <f t="shared" si="506"/>
        <v>9.1724999999999999E-4</v>
      </c>
      <c r="T133" s="142">
        <v>5.8200000000000005E-4</v>
      </c>
      <c r="U133" s="141">
        <f t="shared" si="507"/>
        <v>8.5019999999999996E-4</v>
      </c>
      <c r="V133" s="142">
        <v>8.03E-4</v>
      </c>
      <c r="W133" s="141">
        <f t="shared" si="508"/>
        <v>5.126666666666667E-4</v>
      </c>
      <c r="X133" s="142">
        <v>4.3899999999999999E-4</v>
      </c>
      <c r="Y133" s="141">
        <f t="shared" si="509"/>
        <v>7.8471428571428561E-4</v>
      </c>
      <c r="Z133" s="142">
        <v>1.2570000000000001E-3</v>
      </c>
      <c r="AA133" s="141">
        <f t="shared" si="510"/>
        <v>8.4374999999999999E-4</v>
      </c>
      <c r="AB133" s="142">
        <v>2.7490000000000001E-3</v>
      </c>
      <c r="AC133" s="141">
        <f t="shared" si="511"/>
        <v>1.4816666666666667E-3</v>
      </c>
      <c r="AD133" s="141">
        <f t="shared" si="512"/>
        <v>1.0554444444444446E-3</v>
      </c>
      <c r="AE133" s="142">
        <v>2.9970000000000001E-3</v>
      </c>
      <c r="AF133" s="141">
        <f t="shared" si="513"/>
        <v>1.2496E-3</v>
      </c>
      <c r="AG133" s="142">
        <v>1.3110000000000001E-3</v>
      </c>
      <c r="AH133" s="141">
        <f t="shared" si="514"/>
        <v>1.2551818181818183E-3</v>
      </c>
      <c r="AI133" s="142">
        <v>2.9500000000000001E-4</v>
      </c>
      <c r="AJ133" s="141">
        <f t="shared" si="515"/>
        <v>1.5343333333333335E-3</v>
      </c>
    </row>
    <row r="134" spans="2:36" ht="13.5" thickBot="1" x14ac:dyDescent="0.25">
      <c r="B134" s="312"/>
      <c r="C134" s="316"/>
      <c r="D134" s="111" t="s">
        <v>27</v>
      </c>
      <c r="E134" s="310"/>
      <c r="J134" s="141">
        <f t="shared" si="501"/>
        <v>0</v>
      </c>
      <c r="K134" s="141">
        <f t="shared" si="502"/>
        <v>0</v>
      </c>
      <c r="L134" s="141">
        <f t="shared" si="503"/>
        <v>0</v>
      </c>
      <c r="M134" s="142"/>
      <c r="N134" s="142"/>
      <c r="O134" s="141">
        <f t="shared" si="504"/>
        <v>0</v>
      </c>
      <c r="P134" s="142"/>
      <c r="Q134" s="141">
        <f t="shared" si="505"/>
        <v>0</v>
      </c>
      <c r="R134" s="142"/>
      <c r="S134" s="141">
        <f t="shared" si="506"/>
        <v>0</v>
      </c>
      <c r="T134" s="142"/>
      <c r="U134" s="141">
        <f t="shared" si="507"/>
        <v>0</v>
      </c>
      <c r="V134" s="142"/>
      <c r="W134" s="141">
        <f t="shared" si="508"/>
        <v>0</v>
      </c>
      <c r="X134" s="142"/>
      <c r="Y134" s="141">
        <f t="shared" si="509"/>
        <v>0</v>
      </c>
      <c r="Z134" s="142"/>
      <c r="AA134" s="141">
        <f t="shared" si="510"/>
        <v>0</v>
      </c>
      <c r="AB134" s="142"/>
      <c r="AC134" s="141">
        <f t="shared" si="511"/>
        <v>0</v>
      </c>
      <c r="AD134" s="141">
        <f t="shared" si="512"/>
        <v>0</v>
      </c>
      <c r="AE134" s="142"/>
      <c r="AF134" s="141">
        <f t="shared" si="513"/>
        <v>0</v>
      </c>
      <c r="AG134" s="142"/>
      <c r="AH134" s="141">
        <f t="shared" si="514"/>
        <v>0</v>
      </c>
      <c r="AI134" s="142"/>
      <c r="AJ134" s="141">
        <f t="shared" si="515"/>
        <v>0</v>
      </c>
    </row>
    <row r="135" spans="2:36" ht="13.5" thickBot="1" x14ac:dyDescent="0.25">
      <c r="B135" s="312"/>
      <c r="C135" s="314" t="s">
        <v>79</v>
      </c>
      <c r="D135" s="109" t="s">
        <v>30</v>
      </c>
      <c r="E135" s="308" t="s">
        <v>35</v>
      </c>
      <c r="J135" s="139">
        <f>SUM(M135, N135, P135, R135, T135, V135, X135, Z135, AB135, AE135, AG135, AI135)</f>
        <v>9.4160000000000008E-3</v>
      </c>
      <c r="K135" s="139">
        <f>SUM(M135, N135, P135, R135, T135, V135)</f>
        <v>3.3789999999999996E-3</v>
      </c>
      <c r="L135" s="139">
        <f>SUM(X135, Z135, AB135, AE135, AG135, AI135)</f>
        <v>6.0369999999999998E-3</v>
      </c>
      <c r="M135" s="140">
        <f>SUM(M136:M139)</f>
        <v>1.402E-3</v>
      </c>
      <c r="N135" s="140">
        <f t="shared" ref="N135:AI135" si="516">SUM(N136:N139)</f>
        <v>2.0000000000000001E-4</v>
      </c>
      <c r="O135" s="139">
        <f>SUM(M135, N135)</f>
        <v>1.6020000000000001E-3</v>
      </c>
      <c r="P135" s="140">
        <f t="shared" si="516"/>
        <v>7.5699999999999997E-4</v>
      </c>
      <c r="Q135" s="139">
        <f>SUM(M135, N135, P135)</f>
        <v>2.359E-3</v>
      </c>
      <c r="R135" s="140">
        <f t="shared" si="516"/>
        <v>1E-4</v>
      </c>
      <c r="S135" s="139">
        <f>SUM(M135, N135, P135, R135)</f>
        <v>2.4589999999999998E-3</v>
      </c>
      <c r="T135" s="140">
        <f t="shared" si="516"/>
        <v>3.9399999999999998E-4</v>
      </c>
      <c r="U135" s="139">
        <f>SUM(M135, N135, P135, R135, T135)</f>
        <v>2.8529999999999996E-3</v>
      </c>
      <c r="V135" s="140">
        <f>SUM(V136:V139)</f>
        <v>5.2599999999999999E-4</v>
      </c>
      <c r="W135" s="139">
        <f>SUM(R135, T135, V135)</f>
        <v>1.0200000000000001E-3</v>
      </c>
      <c r="X135" s="140">
        <f t="shared" si="516"/>
        <v>2.9700000000000001E-4</v>
      </c>
      <c r="Y135" s="139">
        <f>SUM(M135, N135, P135, R135, T135, V135, X135)</f>
        <v>3.6759999999999996E-3</v>
      </c>
      <c r="Z135" s="140">
        <f t="shared" si="516"/>
        <v>8.5099999999999998E-4</v>
      </c>
      <c r="AA135" s="139">
        <f>SUM(M135, N135, P135, R135, T135, V135, X135, Z135)</f>
        <v>4.5269999999999998E-3</v>
      </c>
      <c r="AB135" s="140">
        <f t="shared" si="516"/>
        <v>1.8010000000000001E-3</v>
      </c>
      <c r="AC135" s="139">
        <f>SUM(X135, Z135, AB135)</f>
        <v>2.9490000000000002E-3</v>
      </c>
      <c r="AD135" s="139">
        <f>SUM(M135, N135, P135, R135, T135, V135, X135, Z135, AB135)</f>
        <v>6.3280000000000003E-3</v>
      </c>
      <c r="AE135" s="140">
        <f t="shared" si="516"/>
        <v>2.029E-3</v>
      </c>
      <c r="AF135" s="139">
        <f>SUM(M135, N135, P135, R135, T135, V135, X135, Z135, AB135, AE135)</f>
        <v>8.3569999999999998E-3</v>
      </c>
      <c r="AG135" s="140">
        <f t="shared" si="516"/>
        <v>8.5899999999999995E-4</v>
      </c>
      <c r="AH135" s="139">
        <f>SUM(M135, N135, P135, R135, T135, V135, X135, Z135, AB135, AE135, AG135)</f>
        <v>9.2160000000000002E-3</v>
      </c>
      <c r="AI135" s="140">
        <f t="shared" si="516"/>
        <v>2.0000000000000001E-4</v>
      </c>
      <c r="AJ135" s="139">
        <f>SUM(AE135, AG135, AI135)</f>
        <v>3.088E-3</v>
      </c>
    </row>
    <row r="136" spans="2:36" ht="13.5" thickTop="1" x14ac:dyDescent="0.2">
      <c r="B136" s="312"/>
      <c r="C136" s="315"/>
      <c r="D136" s="112" t="s">
        <v>26</v>
      </c>
      <c r="E136" s="309"/>
      <c r="J136" s="141">
        <f t="shared" ref="J136:J139" si="517">SUM(M136, N136, P136, R136, T136, V136, X136, Z136, AB136, AE136, AG136, AI136)</f>
        <v>0</v>
      </c>
      <c r="K136" s="141">
        <f t="shared" ref="K136:K139" si="518">SUM(M136, N136, P136, R136, T136, V136)</f>
        <v>0</v>
      </c>
      <c r="L136" s="141">
        <f t="shared" ref="L136:L139" si="519">SUM(X136, Z136, AB136, AE136, AG136, AI136)</f>
        <v>0</v>
      </c>
      <c r="M136" s="142"/>
      <c r="N136" s="142"/>
      <c r="O136" s="141">
        <f t="shared" ref="O136:O139" si="520">SUM(M136, N136)</f>
        <v>0</v>
      </c>
      <c r="P136" s="142"/>
      <c r="Q136" s="141">
        <f t="shared" ref="Q136:Q139" si="521">SUM(M136, N136, P136)</f>
        <v>0</v>
      </c>
      <c r="R136" s="142"/>
      <c r="S136" s="141">
        <f t="shared" ref="S136:S139" si="522">SUM(M136, N136, P136, R136)</f>
        <v>0</v>
      </c>
      <c r="T136" s="142"/>
      <c r="U136" s="141">
        <f t="shared" ref="U136:U139" si="523">SUM(M136, N136, P136, R136, T136)</f>
        <v>0</v>
      </c>
      <c r="V136" s="142"/>
      <c r="W136" s="141">
        <f t="shared" ref="W136:W139" si="524">SUM(R136, T136, V136)</f>
        <v>0</v>
      </c>
      <c r="X136" s="142"/>
      <c r="Y136" s="141">
        <f t="shared" ref="Y136:Y139" si="525">SUM(M136, N136, P136, R136, T136, V136, X136)</f>
        <v>0</v>
      </c>
      <c r="Z136" s="142"/>
      <c r="AA136" s="141">
        <f t="shared" ref="AA136:AA139" si="526">SUM(M136, N136, P136, R136, T136, V136, X136, Z136)</f>
        <v>0</v>
      </c>
      <c r="AB136" s="142"/>
      <c r="AC136" s="141">
        <f t="shared" ref="AC136:AC139" si="527">SUM(X136, Z136, AB136)</f>
        <v>0</v>
      </c>
      <c r="AD136" s="141">
        <f t="shared" ref="AD136:AD139" si="528">SUM(M136, N136, P136, R136, T136, V136, X136, Z136, AB136)</f>
        <v>0</v>
      </c>
      <c r="AE136" s="142"/>
      <c r="AF136" s="141">
        <f t="shared" ref="AF136:AF139" si="529">SUM(M136, N136, P136, R136, T136, V136, X136, Z136, AB136, AE136)</f>
        <v>0</v>
      </c>
      <c r="AG136" s="142"/>
      <c r="AH136" s="141">
        <f t="shared" ref="AH136:AH139" si="530">SUM(M136, N136, P136, R136, T136, V136, X136, Z136, AB136, AE136, AG136)</f>
        <v>0</v>
      </c>
      <c r="AI136" s="142"/>
      <c r="AJ136" s="141">
        <f t="shared" ref="AJ136:AJ139" si="531">SUM(AE136, AG136, AI136)</f>
        <v>0</v>
      </c>
    </row>
    <row r="137" spans="2:36" x14ac:dyDescent="0.2">
      <c r="B137" s="312"/>
      <c r="C137" s="315"/>
      <c r="D137" s="110" t="s">
        <v>32</v>
      </c>
      <c r="E137" s="309"/>
      <c r="J137" s="141">
        <f t="shared" si="517"/>
        <v>0</v>
      </c>
      <c r="K137" s="141">
        <f t="shared" si="518"/>
        <v>0</v>
      </c>
      <c r="L137" s="141">
        <f t="shared" si="519"/>
        <v>0</v>
      </c>
      <c r="M137" s="142"/>
      <c r="N137" s="142"/>
      <c r="O137" s="141">
        <f t="shared" si="520"/>
        <v>0</v>
      </c>
      <c r="P137" s="142"/>
      <c r="Q137" s="141">
        <f t="shared" si="521"/>
        <v>0</v>
      </c>
      <c r="R137" s="142"/>
      <c r="S137" s="141">
        <f t="shared" si="522"/>
        <v>0</v>
      </c>
      <c r="T137" s="142"/>
      <c r="U137" s="141">
        <f t="shared" si="523"/>
        <v>0</v>
      </c>
      <c r="V137" s="142"/>
      <c r="W137" s="141">
        <f t="shared" si="524"/>
        <v>0</v>
      </c>
      <c r="X137" s="142"/>
      <c r="Y137" s="141">
        <f t="shared" si="525"/>
        <v>0</v>
      </c>
      <c r="Z137" s="142"/>
      <c r="AA137" s="141">
        <f t="shared" si="526"/>
        <v>0</v>
      </c>
      <c r="AB137" s="142"/>
      <c r="AC137" s="141">
        <f t="shared" si="527"/>
        <v>0</v>
      </c>
      <c r="AD137" s="141">
        <f t="shared" si="528"/>
        <v>0</v>
      </c>
      <c r="AE137" s="142"/>
      <c r="AF137" s="141">
        <f t="shared" si="529"/>
        <v>0</v>
      </c>
      <c r="AG137" s="142"/>
      <c r="AH137" s="141">
        <f t="shared" si="530"/>
        <v>0</v>
      </c>
      <c r="AI137" s="142"/>
      <c r="AJ137" s="141">
        <f t="shared" si="531"/>
        <v>0</v>
      </c>
    </row>
    <row r="138" spans="2:36" x14ac:dyDescent="0.2">
      <c r="B138" s="312"/>
      <c r="C138" s="315"/>
      <c r="D138" s="110" t="s">
        <v>33</v>
      </c>
      <c r="E138" s="309"/>
      <c r="J138" s="141">
        <f t="shared" si="517"/>
        <v>9.4160000000000008E-3</v>
      </c>
      <c r="K138" s="141">
        <f t="shared" si="518"/>
        <v>3.3789999999999996E-3</v>
      </c>
      <c r="L138" s="141">
        <f t="shared" si="519"/>
        <v>6.0369999999999998E-3</v>
      </c>
      <c r="M138" s="142">
        <v>1.402E-3</v>
      </c>
      <c r="N138" s="142">
        <v>2.0000000000000001E-4</v>
      </c>
      <c r="O138" s="141">
        <f t="shared" si="520"/>
        <v>1.6020000000000001E-3</v>
      </c>
      <c r="P138" s="142">
        <v>7.5699999999999997E-4</v>
      </c>
      <c r="Q138" s="141">
        <f t="shared" si="521"/>
        <v>2.359E-3</v>
      </c>
      <c r="R138" s="142">
        <v>1E-4</v>
      </c>
      <c r="S138" s="141">
        <f t="shared" si="522"/>
        <v>2.4589999999999998E-3</v>
      </c>
      <c r="T138" s="142">
        <v>3.9399999999999998E-4</v>
      </c>
      <c r="U138" s="141">
        <f t="shared" si="523"/>
        <v>2.8529999999999996E-3</v>
      </c>
      <c r="V138" s="142">
        <v>5.2599999999999999E-4</v>
      </c>
      <c r="W138" s="141">
        <f t="shared" si="524"/>
        <v>1.0200000000000001E-3</v>
      </c>
      <c r="X138" s="142">
        <v>2.9700000000000001E-4</v>
      </c>
      <c r="Y138" s="141">
        <f t="shared" si="525"/>
        <v>3.6759999999999996E-3</v>
      </c>
      <c r="Z138" s="142">
        <v>8.5099999999999998E-4</v>
      </c>
      <c r="AA138" s="141">
        <f t="shared" si="526"/>
        <v>4.5269999999999998E-3</v>
      </c>
      <c r="AB138" s="142">
        <v>1.8010000000000001E-3</v>
      </c>
      <c r="AC138" s="141">
        <f t="shared" si="527"/>
        <v>2.9490000000000002E-3</v>
      </c>
      <c r="AD138" s="141">
        <f t="shared" si="528"/>
        <v>6.3280000000000003E-3</v>
      </c>
      <c r="AE138" s="142">
        <v>2.029E-3</v>
      </c>
      <c r="AF138" s="141">
        <f t="shared" si="529"/>
        <v>8.3569999999999998E-3</v>
      </c>
      <c r="AG138" s="142">
        <v>8.5899999999999995E-4</v>
      </c>
      <c r="AH138" s="141">
        <f t="shared" si="530"/>
        <v>9.2160000000000002E-3</v>
      </c>
      <c r="AI138" s="142">
        <v>2.0000000000000001E-4</v>
      </c>
      <c r="AJ138" s="141">
        <f t="shared" si="531"/>
        <v>3.088E-3</v>
      </c>
    </row>
    <row r="139" spans="2:36" ht="13.5" thickBot="1" x14ac:dyDescent="0.25">
      <c r="B139" s="313"/>
      <c r="C139" s="316"/>
      <c r="D139" s="111" t="s">
        <v>27</v>
      </c>
      <c r="E139" s="310"/>
      <c r="J139" s="141">
        <f t="shared" si="517"/>
        <v>0</v>
      </c>
      <c r="K139" s="141">
        <f t="shared" si="518"/>
        <v>0</v>
      </c>
      <c r="L139" s="141">
        <f t="shared" si="519"/>
        <v>0</v>
      </c>
      <c r="M139" s="142"/>
      <c r="N139" s="142"/>
      <c r="O139" s="141">
        <f t="shared" si="520"/>
        <v>0</v>
      </c>
      <c r="P139" s="142"/>
      <c r="Q139" s="141">
        <f t="shared" si="521"/>
        <v>0</v>
      </c>
      <c r="R139" s="142"/>
      <c r="S139" s="141">
        <f t="shared" si="522"/>
        <v>0</v>
      </c>
      <c r="T139" s="142"/>
      <c r="U139" s="141">
        <f t="shared" si="523"/>
        <v>0</v>
      </c>
      <c r="V139" s="142"/>
      <c r="W139" s="141">
        <f t="shared" si="524"/>
        <v>0</v>
      </c>
      <c r="X139" s="142"/>
      <c r="Y139" s="141">
        <f t="shared" si="525"/>
        <v>0</v>
      </c>
      <c r="Z139" s="142"/>
      <c r="AA139" s="141">
        <f t="shared" si="526"/>
        <v>0</v>
      </c>
      <c r="AB139" s="142"/>
      <c r="AC139" s="141">
        <f t="shared" si="527"/>
        <v>0</v>
      </c>
      <c r="AD139" s="141">
        <f t="shared" si="528"/>
        <v>0</v>
      </c>
      <c r="AE139" s="142"/>
      <c r="AF139" s="141">
        <f t="shared" si="529"/>
        <v>0</v>
      </c>
      <c r="AG139" s="142"/>
      <c r="AH139" s="141">
        <f t="shared" si="530"/>
        <v>0</v>
      </c>
      <c r="AI139" s="142"/>
      <c r="AJ139" s="141">
        <f t="shared" si="531"/>
        <v>0</v>
      </c>
    </row>
    <row r="143" spans="2:36" ht="15" x14ac:dyDescent="0.2">
      <c r="B143" s="300" t="s">
        <v>95</v>
      </c>
      <c r="C143" s="300"/>
      <c r="D143" s="300"/>
      <c r="E143" s="300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</row>
    <row r="144" spans="2:36" ht="74.25" customHeight="1" x14ac:dyDescent="0.2">
      <c r="B144" s="301" t="s">
        <v>94</v>
      </c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  <c r="AA144" s="301"/>
      <c r="AB144" s="301"/>
      <c r="AC144" s="301"/>
      <c r="AD144" s="301"/>
      <c r="AE144" s="301"/>
      <c r="AF144" s="301"/>
      <c r="AG144" s="301"/>
      <c r="AH144" s="301"/>
      <c r="AI144" s="301"/>
      <c r="AJ144" s="301"/>
    </row>
    <row r="146" spans="3:17" ht="18" x14ac:dyDescent="0.2">
      <c r="C146" s="122" t="s">
        <v>96</v>
      </c>
      <c r="L146" s="124"/>
      <c r="Q146" s="124" t="s">
        <v>97</v>
      </c>
    </row>
    <row r="147" spans="3:17" ht="18" x14ac:dyDescent="0.2">
      <c r="C147" s="123" t="s">
        <v>77</v>
      </c>
      <c r="L147" s="125"/>
      <c r="Q147" s="125" t="str">
        <f>style!$H$5</f>
        <v>ООО "Нижневартовскэнергонефть"</v>
      </c>
    </row>
  </sheetData>
  <mergeCells count="64">
    <mergeCell ref="E15:E19"/>
    <mergeCell ref="E20:E24"/>
    <mergeCell ref="B2:B11"/>
    <mergeCell ref="C2:C6"/>
    <mergeCell ref="E2:E6"/>
    <mergeCell ref="C7:C11"/>
    <mergeCell ref="E7:E11"/>
    <mergeCell ref="C15:C19"/>
    <mergeCell ref="C20:C24"/>
    <mergeCell ref="B15:B24"/>
    <mergeCell ref="E26:E30"/>
    <mergeCell ref="C31:C35"/>
    <mergeCell ref="E31:E35"/>
    <mergeCell ref="B36:B45"/>
    <mergeCell ref="C36:C40"/>
    <mergeCell ref="E36:E40"/>
    <mergeCell ref="C41:C45"/>
    <mergeCell ref="E41:E45"/>
    <mergeCell ref="B26:B35"/>
    <mergeCell ref="C26:C30"/>
    <mergeCell ref="B60:B69"/>
    <mergeCell ref="C60:C64"/>
    <mergeCell ref="E60:E64"/>
    <mergeCell ref="C65:C69"/>
    <mergeCell ref="E65:E69"/>
    <mergeCell ref="B49:B58"/>
    <mergeCell ref="C49:C53"/>
    <mergeCell ref="E49:E53"/>
    <mergeCell ref="C54:C58"/>
    <mergeCell ref="E54:E58"/>
    <mergeCell ref="B70:B79"/>
    <mergeCell ref="C70:C74"/>
    <mergeCell ref="E70:E74"/>
    <mergeCell ref="C75:C79"/>
    <mergeCell ref="E75:E79"/>
    <mergeCell ref="E104:E108"/>
    <mergeCell ref="C109:C113"/>
    <mergeCell ref="E109:E113"/>
    <mergeCell ref="B83:B92"/>
    <mergeCell ref="C83:C87"/>
    <mergeCell ref="E83:E87"/>
    <mergeCell ref="C88:C92"/>
    <mergeCell ref="E88:E92"/>
    <mergeCell ref="B94:B103"/>
    <mergeCell ref="C94:C98"/>
    <mergeCell ref="E94:E98"/>
    <mergeCell ref="C99:C103"/>
    <mergeCell ref="E99:E103"/>
    <mergeCell ref="J25:AJ25"/>
    <mergeCell ref="J59:AJ59"/>
    <mergeCell ref="J93:AJ93"/>
    <mergeCell ref="B143:AJ143"/>
    <mergeCell ref="B144:AJ144"/>
    <mergeCell ref="B117:C121"/>
    <mergeCell ref="E117:E121"/>
    <mergeCell ref="B122:C126"/>
    <mergeCell ref="E122:E126"/>
    <mergeCell ref="B130:B139"/>
    <mergeCell ref="C130:C134"/>
    <mergeCell ref="E130:E134"/>
    <mergeCell ref="C135:C139"/>
    <mergeCell ref="E135:E139"/>
    <mergeCell ref="B104:B113"/>
    <mergeCell ref="C104:C108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3:H47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5.42578125" customWidth="1"/>
    <col min="3" max="3" width="13.28515625" customWidth="1"/>
    <col min="4" max="5" width="9.140625" hidden="1" customWidth="1"/>
    <col min="6" max="6" width="15.5703125" hidden="1" customWidth="1"/>
    <col min="7" max="7" width="12.42578125" customWidth="1"/>
    <col min="8" max="8" width="18" customWidth="1"/>
    <col min="9" max="20" width="14" customWidth="1"/>
    <col min="21" max="21" width="20" bestFit="1" customWidth="1"/>
    <col min="22" max="22" width="14.28515625" bestFit="1" customWidth="1"/>
  </cols>
  <sheetData>
    <row r="3" spans="2:8" x14ac:dyDescent="0.2">
      <c r="B3" s="126" t="str">
        <f>style!J13</f>
        <v>Факт по бухгалтерскому учету итого по ООО "Нижневартовскэнергонефть"</v>
      </c>
    </row>
    <row r="7" spans="2:8" ht="25.5" x14ac:dyDescent="0.2">
      <c r="B7" s="132" t="s">
        <v>109</v>
      </c>
      <c r="C7" s="131" t="s">
        <v>55</v>
      </c>
      <c r="D7" s="17" t="s">
        <v>46</v>
      </c>
      <c r="E7" s="17" t="s">
        <v>55</v>
      </c>
      <c r="F7" s="17" t="s">
        <v>131</v>
      </c>
      <c r="G7" s="129" t="s">
        <v>132</v>
      </c>
      <c r="H7" s="129" t="s">
        <v>133</v>
      </c>
    </row>
    <row r="8" spans="2:8" ht="15" x14ac:dyDescent="0.25">
      <c r="B8" s="372" t="s">
        <v>98</v>
      </c>
      <c r="C8" s="130" t="s">
        <v>102</v>
      </c>
      <c r="D8" s="129" t="s">
        <v>134</v>
      </c>
      <c r="E8" s="134" t="s">
        <v>56</v>
      </c>
      <c r="F8" s="135" t="s">
        <v>130</v>
      </c>
      <c r="G8" s="153">
        <v>361.89082000000002</v>
      </c>
      <c r="H8" s="153">
        <v>334.72608500000001</v>
      </c>
    </row>
    <row r="9" spans="2:8" ht="15" x14ac:dyDescent="0.25">
      <c r="B9" s="372"/>
      <c r="C9" s="133" t="s">
        <v>26</v>
      </c>
      <c r="D9" s="129" t="s">
        <v>46</v>
      </c>
      <c r="E9" s="129" t="s">
        <v>135</v>
      </c>
      <c r="F9" s="135" t="s">
        <v>130</v>
      </c>
      <c r="G9" s="155">
        <v>73.831657000000007</v>
      </c>
      <c r="H9" s="155">
        <v>68.941512000000003</v>
      </c>
    </row>
    <row r="10" spans="2:8" ht="15" x14ac:dyDescent="0.25">
      <c r="B10" s="372"/>
      <c r="C10" s="133" t="s">
        <v>99</v>
      </c>
      <c r="D10" s="129" t="s">
        <v>46</v>
      </c>
      <c r="E10" s="129" t="s">
        <v>136</v>
      </c>
      <c r="F10" s="135" t="s">
        <v>130</v>
      </c>
      <c r="G10" s="155">
        <v>14.312538</v>
      </c>
      <c r="H10" s="155">
        <v>12.210331</v>
      </c>
    </row>
    <row r="11" spans="2:8" ht="15" x14ac:dyDescent="0.25">
      <c r="B11" s="372"/>
      <c r="C11" s="133" t="s">
        <v>100</v>
      </c>
      <c r="D11" s="129" t="s">
        <v>46</v>
      </c>
      <c r="E11" s="129" t="s">
        <v>137</v>
      </c>
      <c r="F11" s="135" t="s">
        <v>130</v>
      </c>
      <c r="G11" s="155">
        <v>224.23009300000001</v>
      </c>
      <c r="H11" s="155">
        <v>207.13217800000001</v>
      </c>
    </row>
    <row r="12" spans="2:8" ht="15" x14ac:dyDescent="0.25">
      <c r="B12" s="372"/>
      <c r="C12" s="133" t="s">
        <v>27</v>
      </c>
      <c r="D12" s="129" t="s">
        <v>46</v>
      </c>
      <c r="E12" s="129" t="s">
        <v>138</v>
      </c>
      <c r="F12" s="135" t="s">
        <v>130</v>
      </c>
      <c r="G12" s="155">
        <v>49.516531999999998</v>
      </c>
      <c r="H12" s="155">
        <v>46.442064000000002</v>
      </c>
    </row>
    <row r="13" spans="2:8" ht="15" x14ac:dyDescent="0.25">
      <c r="B13" s="372" t="s">
        <v>101</v>
      </c>
      <c r="C13" s="130" t="s">
        <v>102</v>
      </c>
      <c r="D13" s="129" t="s">
        <v>139</v>
      </c>
      <c r="E13" s="134" t="s">
        <v>56</v>
      </c>
      <c r="F13" s="135" t="s">
        <v>130</v>
      </c>
      <c r="G13" s="153">
        <v>69.355784</v>
      </c>
      <c r="H13" s="153">
        <v>67.662218999999993</v>
      </c>
    </row>
    <row r="14" spans="2:8" ht="15" x14ac:dyDescent="0.25">
      <c r="B14" s="372"/>
      <c r="C14" s="133" t="s">
        <v>26</v>
      </c>
      <c r="D14" s="129" t="s">
        <v>46</v>
      </c>
      <c r="E14" s="129" t="s">
        <v>135</v>
      </c>
      <c r="F14" s="135" t="s">
        <v>130</v>
      </c>
      <c r="G14" s="155">
        <v>2.8823000000000001E-2</v>
      </c>
      <c r="H14" s="155">
        <v>3.1053000000000001E-2</v>
      </c>
    </row>
    <row r="15" spans="2:8" ht="15" x14ac:dyDescent="0.25">
      <c r="B15" s="372"/>
      <c r="C15" s="133" t="s">
        <v>99</v>
      </c>
      <c r="D15" s="129" t="s">
        <v>46</v>
      </c>
      <c r="E15" s="129" t="s">
        <v>136</v>
      </c>
      <c r="F15" s="135" t="s">
        <v>130</v>
      </c>
      <c r="G15" s="155">
        <v>5.9059999999999998E-3</v>
      </c>
      <c r="H15" s="155">
        <v>5.9439999999999996E-3</v>
      </c>
    </row>
    <row r="16" spans="2:8" ht="15" x14ac:dyDescent="0.25">
      <c r="B16" s="372"/>
      <c r="C16" s="133" t="s">
        <v>100</v>
      </c>
      <c r="D16" s="129" t="s">
        <v>46</v>
      </c>
      <c r="E16" s="129" t="s">
        <v>137</v>
      </c>
      <c r="F16" s="135" t="s">
        <v>130</v>
      </c>
      <c r="G16" s="155">
        <v>1.888225</v>
      </c>
      <c r="H16" s="155">
        <v>2.1981280000000001</v>
      </c>
    </row>
    <row r="17" spans="2:8" ht="15" x14ac:dyDescent="0.25">
      <c r="B17" s="372"/>
      <c r="C17" s="133" t="s">
        <v>27</v>
      </c>
      <c r="D17" s="129" t="s">
        <v>46</v>
      </c>
      <c r="E17" s="129" t="s">
        <v>138</v>
      </c>
      <c r="F17" s="135" t="s">
        <v>130</v>
      </c>
      <c r="G17" s="155">
        <v>67.432829999999996</v>
      </c>
      <c r="H17" s="155">
        <v>65.427093999999997</v>
      </c>
    </row>
    <row r="18" spans="2:8" ht="15" x14ac:dyDescent="0.25">
      <c r="B18" s="372" t="s">
        <v>103</v>
      </c>
      <c r="C18" s="130" t="s">
        <v>102</v>
      </c>
      <c r="D18" s="129" t="s">
        <v>140</v>
      </c>
      <c r="E18" s="134" t="s">
        <v>56</v>
      </c>
      <c r="F18" s="135" t="s">
        <v>130</v>
      </c>
      <c r="G18" s="153">
        <v>34.124153</v>
      </c>
      <c r="H18" s="153">
        <v>29.659324999999999</v>
      </c>
    </row>
    <row r="19" spans="2:8" ht="15" x14ac:dyDescent="0.25">
      <c r="B19" s="372"/>
      <c r="C19" s="133" t="s">
        <v>26</v>
      </c>
      <c r="D19" s="129" t="s">
        <v>46</v>
      </c>
      <c r="E19" s="129" t="s">
        <v>135</v>
      </c>
      <c r="F19" s="135" t="s">
        <v>130</v>
      </c>
      <c r="G19" s="155">
        <v>0.82306500000000005</v>
      </c>
      <c r="H19" s="155">
        <v>0.69487200000000005</v>
      </c>
    </row>
    <row r="20" spans="2:8" ht="15" x14ac:dyDescent="0.25">
      <c r="B20" s="372"/>
      <c r="C20" s="133" t="s">
        <v>99</v>
      </c>
      <c r="D20" s="129" t="s">
        <v>46</v>
      </c>
      <c r="E20" s="129" t="s">
        <v>136</v>
      </c>
      <c r="F20" s="135" t="s">
        <v>130</v>
      </c>
      <c r="G20" s="155">
        <v>1.7964000000000001E-2</v>
      </c>
      <c r="H20" s="155">
        <v>1.1698E-2</v>
      </c>
    </row>
    <row r="21" spans="2:8" ht="15" x14ac:dyDescent="0.25">
      <c r="B21" s="372"/>
      <c r="C21" s="133" t="s">
        <v>100</v>
      </c>
      <c r="D21" s="129" t="s">
        <v>46</v>
      </c>
      <c r="E21" s="129" t="s">
        <v>137</v>
      </c>
      <c r="F21" s="135" t="s">
        <v>130</v>
      </c>
      <c r="G21" s="155">
        <v>0.64035399999999998</v>
      </c>
      <c r="H21" s="155">
        <v>0.63449900000000004</v>
      </c>
    </row>
    <row r="22" spans="2:8" ht="15" x14ac:dyDescent="0.25">
      <c r="B22" s="372"/>
      <c r="C22" s="133" t="s">
        <v>27</v>
      </c>
      <c r="D22" s="129" t="s">
        <v>46</v>
      </c>
      <c r="E22" s="129" t="s">
        <v>138</v>
      </c>
      <c r="F22" s="135" t="s">
        <v>130</v>
      </c>
      <c r="G22" s="155">
        <v>32.642769999999999</v>
      </c>
      <c r="H22" s="155">
        <v>28.318256000000002</v>
      </c>
    </row>
    <row r="23" spans="2:8" ht="15" x14ac:dyDescent="0.25">
      <c r="B23" s="372" t="s">
        <v>104</v>
      </c>
      <c r="C23" s="130" t="s">
        <v>102</v>
      </c>
      <c r="D23" s="129" t="s">
        <v>141</v>
      </c>
      <c r="E23" s="134" t="s">
        <v>56</v>
      </c>
      <c r="F23" s="135" t="s">
        <v>130</v>
      </c>
      <c r="G23" s="153">
        <v>35.821998000000001</v>
      </c>
      <c r="H23" s="153">
        <v>32.212704000000002</v>
      </c>
    </row>
    <row r="24" spans="2:8" ht="15" x14ac:dyDescent="0.25">
      <c r="B24" s="372"/>
      <c r="C24" s="133" t="s">
        <v>26</v>
      </c>
      <c r="D24" s="129" t="s">
        <v>46</v>
      </c>
      <c r="E24" s="129" t="s">
        <v>135</v>
      </c>
      <c r="F24" s="135" t="s">
        <v>130</v>
      </c>
      <c r="G24" s="155">
        <v>0.10803500000000001</v>
      </c>
      <c r="H24" s="155">
        <v>0.103043</v>
      </c>
    </row>
    <row r="25" spans="2:8" ht="15" x14ac:dyDescent="0.25">
      <c r="B25" s="372"/>
      <c r="C25" s="133" t="s">
        <v>99</v>
      </c>
      <c r="D25" s="129" t="s">
        <v>46</v>
      </c>
      <c r="E25" s="129" t="s">
        <v>136</v>
      </c>
      <c r="F25" s="135" t="s">
        <v>130</v>
      </c>
      <c r="G25" s="155">
        <v>0.281476</v>
      </c>
      <c r="H25" s="155">
        <v>0.42127399999999998</v>
      </c>
    </row>
    <row r="26" spans="2:8" ht="15" x14ac:dyDescent="0.25">
      <c r="B26" s="372"/>
      <c r="C26" s="133" t="s">
        <v>100</v>
      </c>
      <c r="D26" s="129" t="s">
        <v>46</v>
      </c>
      <c r="E26" s="129" t="s">
        <v>137</v>
      </c>
      <c r="F26" s="135" t="s">
        <v>130</v>
      </c>
      <c r="G26" s="155">
        <v>0.52110000000000001</v>
      </c>
      <c r="H26" s="155">
        <v>0.472972</v>
      </c>
    </row>
    <row r="27" spans="2:8" ht="15" x14ac:dyDescent="0.25">
      <c r="B27" s="372"/>
      <c r="C27" s="133" t="s">
        <v>27</v>
      </c>
      <c r="D27" s="129" t="s">
        <v>46</v>
      </c>
      <c r="E27" s="129" t="s">
        <v>138</v>
      </c>
      <c r="F27" s="135" t="s">
        <v>130</v>
      </c>
      <c r="G27" s="155">
        <v>34.911386999999998</v>
      </c>
      <c r="H27" s="155">
        <v>31.215415</v>
      </c>
    </row>
    <row r="28" spans="2:8" ht="15" x14ac:dyDescent="0.25">
      <c r="B28" s="372" t="s">
        <v>105</v>
      </c>
      <c r="C28" s="130" t="s">
        <v>102</v>
      </c>
      <c r="D28" s="129" t="s">
        <v>142</v>
      </c>
      <c r="E28" s="134" t="s">
        <v>56</v>
      </c>
      <c r="F28" s="135" t="s">
        <v>130</v>
      </c>
      <c r="G28" s="153">
        <v>41.92051</v>
      </c>
      <c r="H28" s="153">
        <v>34.952094000000002</v>
      </c>
    </row>
    <row r="29" spans="2:8" ht="15" x14ac:dyDescent="0.25">
      <c r="B29" s="372"/>
      <c r="C29" s="133" t="s">
        <v>26</v>
      </c>
      <c r="D29" s="129" t="s">
        <v>46</v>
      </c>
      <c r="E29" s="129" t="s">
        <v>135</v>
      </c>
      <c r="F29" s="135" t="s">
        <v>130</v>
      </c>
      <c r="G29" s="155">
        <v>0.231492</v>
      </c>
      <c r="H29" s="155">
        <v>0.212892</v>
      </c>
    </row>
    <row r="30" spans="2:8" ht="15" x14ac:dyDescent="0.25">
      <c r="B30" s="372"/>
      <c r="C30" s="133" t="s">
        <v>99</v>
      </c>
      <c r="D30" s="129" t="s">
        <v>46</v>
      </c>
      <c r="E30" s="129" t="s">
        <v>136</v>
      </c>
      <c r="F30" s="135" t="s">
        <v>130</v>
      </c>
      <c r="G30" s="155">
        <v>2.689473</v>
      </c>
      <c r="H30" s="155">
        <v>1.86202</v>
      </c>
    </row>
    <row r="31" spans="2:8" ht="15" x14ac:dyDescent="0.25">
      <c r="B31" s="372"/>
      <c r="C31" s="133" t="s">
        <v>100</v>
      </c>
      <c r="D31" s="129" t="s">
        <v>46</v>
      </c>
      <c r="E31" s="129" t="s">
        <v>137</v>
      </c>
      <c r="F31" s="135" t="s">
        <v>130</v>
      </c>
      <c r="G31" s="155">
        <v>28.508621000000002</v>
      </c>
      <c r="H31" s="155">
        <v>23.933717000000001</v>
      </c>
    </row>
    <row r="32" spans="2:8" ht="15" x14ac:dyDescent="0.25">
      <c r="B32" s="372"/>
      <c r="C32" s="133" t="s">
        <v>27</v>
      </c>
      <c r="D32" s="129" t="s">
        <v>46</v>
      </c>
      <c r="E32" s="129" t="s">
        <v>138</v>
      </c>
      <c r="F32" s="135" t="s">
        <v>130</v>
      </c>
      <c r="G32" s="155">
        <v>10.490924</v>
      </c>
      <c r="H32" s="155">
        <v>8.9434649999999998</v>
      </c>
    </row>
    <row r="33" spans="2:8" ht="15" x14ac:dyDescent="0.25">
      <c r="B33" s="372" t="s">
        <v>106</v>
      </c>
      <c r="C33" s="130" t="s">
        <v>102</v>
      </c>
      <c r="D33" s="129" t="s">
        <v>143</v>
      </c>
      <c r="E33" s="134" t="s">
        <v>56</v>
      </c>
      <c r="F33" s="135" t="s">
        <v>130</v>
      </c>
      <c r="G33" s="153">
        <v>19.600093999999999</v>
      </c>
      <c r="H33" s="153">
        <v>10.684087</v>
      </c>
    </row>
    <row r="34" spans="2:8" ht="15" x14ac:dyDescent="0.25">
      <c r="B34" s="372"/>
      <c r="C34" s="133" t="s">
        <v>26</v>
      </c>
      <c r="D34" s="129" t="s">
        <v>46</v>
      </c>
      <c r="E34" s="129" t="s">
        <v>135</v>
      </c>
      <c r="F34" s="135" t="s">
        <v>130</v>
      </c>
      <c r="G34" s="137"/>
      <c r="H34" s="155">
        <v>1.201E-3</v>
      </c>
    </row>
    <row r="35" spans="2:8" ht="15" x14ac:dyDescent="0.25">
      <c r="B35" s="372"/>
      <c r="C35" s="133" t="s">
        <v>99</v>
      </c>
      <c r="D35" s="129" t="s">
        <v>46</v>
      </c>
      <c r="E35" s="129" t="s">
        <v>136</v>
      </c>
      <c r="F35" s="135" t="s">
        <v>53</v>
      </c>
      <c r="G35" s="137"/>
      <c r="H35" s="137"/>
    </row>
    <row r="36" spans="2:8" ht="15" x14ac:dyDescent="0.25">
      <c r="B36" s="372"/>
      <c r="C36" s="133" t="s">
        <v>100</v>
      </c>
      <c r="D36" s="129" t="s">
        <v>46</v>
      </c>
      <c r="E36" s="129" t="s">
        <v>137</v>
      </c>
      <c r="F36" s="135" t="s">
        <v>130</v>
      </c>
      <c r="G36" s="155">
        <v>5.9947229999999996</v>
      </c>
      <c r="H36" s="155">
        <v>5.1105169999999998</v>
      </c>
    </row>
    <row r="37" spans="2:8" ht="15" x14ac:dyDescent="0.25">
      <c r="B37" s="372"/>
      <c r="C37" s="133" t="s">
        <v>27</v>
      </c>
      <c r="D37" s="129" t="s">
        <v>46</v>
      </c>
      <c r="E37" s="129" t="s">
        <v>138</v>
      </c>
      <c r="F37" s="135" t="s">
        <v>130</v>
      </c>
      <c r="G37" s="155">
        <v>13.605371</v>
      </c>
      <c r="H37" s="155">
        <v>5.5723690000000001</v>
      </c>
    </row>
    <row r="38" spans="2:8" ht="15" x14ac:dyDescent="0.25">
      <c r="B38" s="372" t="s">
        <v>107</v>
      </c>
      <c r="C38" s="130" t="s">
        <v>102</v>
      </c>
      <c r="D38" s="129" t="s">
        <v>144</v>
      </c>
      <c r="E38" s="134" t="s">
        <v>56</v>
      </c>
      <c r="F38" s="135" t="s">
        <v>130</v>
      </c>
      <c r="G38" s="153">
        <v>5.011012</v>
      </c>
      <c r="H38" s="153">
        <v>4.6388809999999996</v>
      </c>
    </row>
    <row r="39" spans="2:8" ht="15" x14ac:dyDescent="0.25">
      <c r="B39" s="372"/>
      <c r="C39" s="133" t="s">
        <v>26</v>
      </c>
      <c r="D39" s="129" t="s">
        <v>46</v>
      </c>
      <c r="E39" s="129" t="s">
        <v>135</v>
      </c>
      <c r="F39" s="135" t="s">
        <v>53</v>
      </c>
      <c r="G39" s="137"/>
      <c r="H39" s="137"/>
    </row>
    <row r="40" spans="2:8" ht="15" x14ac:dyDescent="0.25">
      <c r="B40" s="372"/>
      <c r="C40" s="133" t="s">
        <v>99</v>
      </c>
      <c r="D40" s="129" t="s">
        <v>46</v>
      </c>
      <c r="E40" s="129" t="s">
        <v>136</v>
      </c>
      <c r="F40" s="135" t="s">
        <v>130</v>
      </c>
      <c r="G40" s="155">
        <v>1.029639</v>
      </c>
      <c r="H40" s="155">
        <v>0.926373</v>
      </c>
    </row>
    <row r="41" spans="2:8" ht="15" x14ac:dyDescent="0.25">
      <c r="B41" s="372"/>
      <c r="C41" s="133" t="s">
        <v>100</v>
      </c>
      <c r="D41" s="129" t="s">
        <v>46</v>
      </c>
      <c r="E41" s="129" t="s">
        <v>137</v>
      </c>
      <c r="F41" s="135" t="s">
        <v>130</v>
      </c>
      <c r="G41" s="155">
        <v>3.9082629999999998</v>
      </c>
      <c r="H41" s="155">
        <v>3.6334249999999999</v>
      </c>
    </row>
    <row r="42" spans="2:8" ht="15" x14ac:dyDescent="0.25">
      <c r="B42" s="372"/>
      <c r="C42" s="133" t="s">
        <v>27</v>
      </c>
      <c r="D42" s="129" t="s">
        <v>46</v>
      </c>
      <c r="E42" s="129" t="s">
        <v>138</v>
      </c>
      <c r="F42" s="135" t="s">
        <v>130</v>
      </c>
      <c r="G42" s="155">
        <v>7.3109999999999994E-2</v>
      </c>
      <c r="H42" s="155">
        <v>7.9083000000000001E-2</v>
      </c>
    </row>
    <row r="43" spans="2:8" ht="15" x14ac:dyDescent="0.25">
      <c r="B43" s="372" t="s">
        <v>108</v>
      </c>
      <c r="C43" s="130" t="s">
        <v>102</v>
      </c>
      <c r="D43" s="129" t="s">
        <v>145</v>
      </c>
      <c r="E43" s="134" t="s">
        <v>56</v>
      </c>
      <c r="F43" s="135" t="s">
        <v>52</v>
      </c>
      <c r="G43" s="156">
        <v>0</v>
      </c>
      <c r="H43" s="156">
        <v>0</v>
      </c>
    </row>
    <row r="44" spans="2:8" ht="15" x14ac:dyDescent="0.25">
      <c r="B44" s="372"/>
      <c r="C44" s="133" t="s">
        <v>26</v>
      </c>
      <c r="D44" s="129" t="s">
        <v>46</v>
      </c>
      <c r="E44" s="129" t="s">
        <v>135</v>
      </c>
      <c r="F44" s="135" t="s">
        <v>52</v>
      </c>
      <c r="G44" s="137"/>
      <c r="H44" s="137"/>
    </row>
    <row r="45" spans="2:8" ht="15" x14ac:dyDescent="0.25">
      <c r="B45" s="372"/>
      <c r="C45" s="133" t="s">
        <v>99</v>
      </c>
      <c r="D45" s="129" t="s">
        <v>46</v>
      </c>
      <c r="E45" s="129" t="s">
        <v>136</v>
      </c>
      <c r="F45" s="135" t="s">
        <v>52</v>
      </c>
      <c r="G45" s="157">
        <v>0</v>
      </c>
      <c r="H45" s="157">
        <v>0</v>
      </c>
    </row>
    <row r="46" spans="2:8" ht="15" x14ac:dyDescent="0.25">
      <c r="B46" s="372"/>
      <c r="C46" s="133" t="s">
        <v>100</v>
      </c>
      <c r="D46" s="129" t="s">
        <v>46</v>
      </c>
      <c r="E46" s="129" t="s">
        <v>137</v>
      </c>
      <c r="F46" s="135" t="s">
        <v>52</v>
      </c>
      <c r="G46" s="157">
        <v>0</v>
      </c>
      <c r="H46" s="157">
        <v>0</v>
      </c>
    </row>
    <row r="47" spans="2:8" ht="15" x14ac:dyDescent="0.25">
      <c r="B47" s="372"/>
      <c r="C47" s="133" t="s">
        <v>27</v>
      </c>
      <c r="D47" s="129" t="s">
        <v>46</v>
      </c>
      <c r="E47" s="129" t="s">
        <v>138</v>
      </c>
      <c r="F47" s="135" t="s">
        <v>52</v>
      </c>
      <c r="G47" s="157">
        <v>0</v>
      </c>
      <c r="H47" s="157">
        <v>0</v>
      </c>
    </row>
  </sheetData>
  <mergeCells count="8">
    <mergeCell ref="B8:B12"/>
    <mergeCell ref="B43:B47"/>
    <mergeCell ref="B13:B17"/>
    <mergeCell ref="B18:B22"/>
    <mergeCell ref="B23:B27"/>
    <mergeCell ref="B28:B32"/>
    <mergeCell ref="B33:B37"/>
    <mergeCell ref="B38:B42"/>
  </mergeCells>
  <pageMargins left="0.7" right="0.7" top="0.75" bottom="0.75" header="0.3" footer="0.3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D M f 2 t 8 f P z 1 9 f f L q 7 O U b / P E v / Y X / 0 t / 7 L / 1 N / 9 L f / y / 9 A / / S 3 0 L / / 9 v T f + n v o R 9 / 7 z b + S v + l f + B f / k P + p X / w X / 5 D / + U / m D 7 9 m / 6 l v / 1 f + v v o u 7 8 7 / Z f + r n / p 7 0 z p s 7 + d v v 2 7 0 n / p z 6 J f / 0 G 8 R F D + L v r o b / + X / t 5 / + U 9 M / + U / / u 6 / / M e n W / / S 3 0 r f / G 1 3 H t / 1 O 3 3 8 7 N W X L 9 6 c v n j 6 + y u m v / / Z i 2 d f H j 2 g U Y 7 v j R / Q v 7 s H e w 8 f 3 4 0 3 e / z m 9 3 9 6 / O b 4 5 a s v f / L s 6 e k r G u X r V 7 / / 6 9 + 7 8 + G L 4 y 9 O j 5 6 + / P 1 p 5 P w r 0 e I n v j p 9 / Y a G f / Y F / f X q 9 / 7 9 f + / n r 3 9 / / u P s y y f f e f H F 0 e / z + 1 P 7 L 3 6 v 3 + v x X f 2 A v 3 j z e 7 9 J 7 x 4 9 f v 3 V F 8 d P n p 8 e / d 6 P 7 5 p f H 5 + 9 / v 1 f v 3 n 1 1 c m b r 1 6 d o s 3 x 7 3 3 2 + u j 3 e X y X f z 5 + + e X r s z d H O z R z N E n 8 + + O T b x / / 5 P P f / 1 Q g y h 8 K n v / A L y + + f H r 6 + 0 v / / P l X X 3 z F n 7 9 8 f v q T p 9 q C E H h 9 9 B U N T H 5 j N F + + e v 3 i z d F 9 w V 3 + e E z I v f n 9 n / / k c 0 K C s D Z / P P 7 2 q 9 / n 9 z 8 + e X P 2 k 4 z 0 t 8 9 O p S s l M n 4 l U p 6 + + R K 4 8 0 O z J x 8 8 f v 3 7 v / l 9 X h 6 9 J m j 8 C / 1 N v X m E k 7 8 f g 6 6 v j o 7 x N 3 6 h v 0 + f v / n q 7 O k u U 1 L / 2 O P e B d C 3 H 9 / V 3 / A J w d D v 6 G 3 9 z Q N g / x I I P m W e n p 4 9 9 d D W D x 6 f f E l M 9 O L V k X x q / s L H b 4 7 P X r z + / X + v 3 + c Z 3 v / 8 7 P W b l 5 A p + Q V / H 7 9 5 8 + p M 6 C M k + / 1 f n z 4 / P Q E b e 5 8 B 4 p n 5 D O T l W e R J t y R + 9 v z 4 c 8 i h + 8 N Q 3 H z j / 6 l T Y L 7 y / n p M / 7 7 5 / Z W 5 S E b c X / L N 6 8 5 3 5 m / z L R E Z O O l f S u D j 5 6 f H z w j p 1 y + P 9 o h / 3 V / 2 m 5 N v 8 9 y 9 / P I E k P n n Y 5 m F o 6 e / 1 7 N n P / H F y e 7 p 2 Z d f f v f B 3 v H B V 5 + + O T v Z f 0 P z r y 3 Q 2 + d 7 R y k e w Y v + e v z m 2 9 9 5 o 6 h 8 v o 9 f 3 v B M v s a v X x z / 3 v I X e n N / P P 7 i 7 I X 3 u f 0 D R H 8 t m g B S / f r 3 p 7 + V 7 k f 3 9 3 Y + V b J b z n 5 I z + 7 e P U v Z g P v f k I A e / U t / x r / 0 5 / x L f 3 n 6 L / 1 t r M 0 E B n 9 B m j T s J d r p p 7 s 7 v / + n 9 3 c + t N 9 / 6 U / + l / 7 C 9 F / 6 6 / + l v / h f + t P e q / s n Z 5 / / / q e v v / w a 3 f 8 5 / / I f 9 C / / o a T P / / 5 / + Y + F N f i 7 p P e / 4 L 1 6 / 3 o 9 c z 9 m 4 L s 7 u 7 u 7 7 9 X p 5 8 c / R d r / i 6 / R 8 Z + q Q / 4 H / 6 W / K f 2 X / l Q y d H 8 n G b 0 / i O z W 3 / d e C L w 5 + f L 3 / + r 1 8 / d G A D + 7 H d w V f o Y q I X k 9 Z Z E g s K + h 3 b g D / P b 4 N U F i K L / 3 m 9 f f f v Y c t s n 8 i s + + e G o / 4 1 / x 2 f P P 6 Z f f h z / j X 2 k o Z A t O T l + / / v 2 / I J 3 F M m 4 U n P 3 k i 9 M v n p y + 6 r Y j L F 6 R / m D c n p 6 S I n 3 + + 9 M 7 g X p E E 1 K R o l T d H z R c 3 / z G b L H T K T / x U 7 / P 3 u 7 v 9 e D z b 7 9 4 + c W T L 7 7 Y Z J z x q 2 + T M f j g 7 y E L v f d D s 9 C M 7 Y e Z Z Q b B t p I N r m e H N x D t a x p m / e 3 n w i B j 8 o K / 3 9 M 8 4 / 3 e Z + 9 t s I 0 G 7 x v s n W G D b R 2 m H 4 b B 9 v 9 y R h o / e + a 5 x x U / V P N s S H 1 7 h a a / Q n n p r 9 B Z + P X / v V r r 9 P d 5 s U u B x r O f + n 3 u / V 6 / 9 x d P n r z + 7 l e v d 7 7 6 B r T W 7 / 1 z G F c w t j + L W m u I a P / f 0 1 p 4 / / 3 0 l P f Z z z O t N D T r P 9 J K 3 6 x W + q m f / P I 5 h v z 8 m 0 5 s 3 L t B A R 3 9 S 3 / K v / T n j 1 L y 6 / / 8 M / 2 B n 3 / + v / T n k / T Y R u + v o / C b S 3 P s / l B y H s 8 6 W s s j 6 t f U U v + f T H p 8 M 1 7 V / 8 / T I D 9 x 8 P D Z y 9 c / + X v v 7 b 7 4 9 P c + 6 W m 0 v f S L / 3 d p N A 0 I w 8 B R P g s D x 9 9 7 M H A E v T q f 3 E r 5 H Z E X G v n 0 m 1 O I d / l f 6 s K P 2 v n P 2 / t s r K C 8 + f 2 p z z / / y S + + + x O n D 0 8 / f / L l F 5 + q M t N 2 r P f + 1 H + J s t 7 6 O e u 4 i N P 2 7 b O n T 0 9 f K F l 4 t q B k 7 O + U 4 n 9 1 K q 7 X 0 1 d n z 5 + / f k P M f 0 T q x v v r 8 b e P X z 8 9 f X b 8 1 f M 3 T 7 8 8 + U o 4 5 i X y 3 f j 1 y f H r 0 6 c g 2 5 v n X 3 7 + Z f C J 1 b H 2 k 5 M v v 3 h 5 9 j R 8 r Z + c + E b p + J 2 d g / v f / n 2 + 3 P 2 9 X + 6 c v d r 7 y d + n T 8 f d b e S g e H G B M j S 8 l E C L D 3 9 7 l L A u h v 8 R Y X d + 6 q v 9 4 2 d P v 7 3 / x f N P v 3 3 / J / q E 3 X s P w j o r / / O Y s N r w 8 1 d f v P z u l 7 8 3 u U U / d f z p 8 R c R y f 8 b a R X s b / m X / i Z K K f 5 x U W r u b 6 L m 6 5 9 f 1 P z 2 d 5 6 c H H z + 8 P T B 7 u 7 L 3 + v 3 O o 1 Q 8 y + j 1 c S / h X K x f x P x a Z y e 9 3 9 E T 9 v w 7 P i n f p / f 6 w E 1 f b G / / / t 8 F b N L f x a t z / 4 D k P e U k t x / U 7 q X 0 p L u 3 / 4 v / 8 H j K G k / / Z H g m 4 a n 3 9 n 7 8 v f 6 y d / n u 9 / e e / j p 7 / X 0 X s R U / U t / H g v 9 H x K l 5 I M f M a m j 5 F d P H z z 4 i Y O d b / / k w U + 9 e h q x T V 0 m 3 U 3 / p b / n X / p b 4 i x 6 8 C M W t Q 1 / r y 9 2 3 3 z n 2 9 / 5 z u / 9 7 S f P 7 r 8 4 i x D 2 T + J 1 r b 9 9 U J c + / B G b 2 o b P n / 7 E s 5 8 8 + M l 7 T + 8 9 / e o 7 v / f x z W y 6 v 0 m X 7 u 7 8 i F F t w y / u P 9 t 7 s P P p F 6 9 f f v 7 w 9 3 m w F 9 e l / 9 L f H a X j x v D p 5 x m L f v F 7 3 / v y 7 N X Z p w d P z l 6 e f P 7 V z S x 6 f y O L / i i A c g 0 p z 3 j 8 1 d m b l y 9 + 7 + f 7 P / E T M T / / z / q X / 4 R / 6 e + P 6 9 H d j R H T z z M m / f L z z 3 / v T 4 / v P 7 z 3 n R e / 1 / 2 d m I / f 9 0 m H z P 3 u x u D p 5 x m L v j y 4 / 5 2 z 3 c 9 f f + f + y 5 / 6 z n H c 2 f 8 T h k z 9 7 o / C J o + S P / X V / T e v X z / 5 f V 6 9 P v 2 9 v x P z 7 T s s + m C j H v 1 R 2 O Q a / s S r s 9 f 3 f 6 9 7 P 3 n 6 9 K u v n r y J O f t / E m V L / t Z / + Q / 9 l / / g e O i 0 + 6 P Q y T V 8 9 Z 0 H p + T c n 7 7 5 q d / 7 4 U / c i 3 n 4 H U Y 9 2 M i o P w q e X M P X x 9 / d e b P 3 E 7 / P w + c / 9 X L / a c z d / 4 s p c P r 7 / + U / 5 F / + E / + l v 3 k o u b f 7 o w D K N X y z 9 3 u 9 2 P 9 q 7 9 s v D / b 2 z 1 7 E v P w O s 9 4 b N v x 7 P w q f P M J + 9 f D h 5 8 9 P d / e / 2 v / O d 7 9 7 C 7 f / 4 S Y t s P e j B S n X 8 K v n v / d P v j 6 h X P T n n / 7 U k 0 9 j b v 9 f 8 C / 9 P Z t 1 w N 7 G M O r n j Q 7 4 q Z 9 8 9 u T k 9 U + 8 3 v u p r z 7 f + e L N / Z / 6 / M v f J x 5 G h b m + n Y 2 8 + q O l K N f w J 5 9 + c b a / v 7 u / s / f w 9 O X n s c D q z / + X / o G N n P q j p S j H q a + + 8 + q L T x + c f H r w e v e 7 9 w 5 u E a b u 7 m 7 k 1 I 3 x 1 c 8 z T v 3 u / S f 7 z 3 7 y 5 M W z L 5 9 8 d e 8 n Y p H q n 0 a + 1 d 9 D O b 9 h X t 0 Y V P 0 8 4 9 X X T z 4 / + P b v 8 + L l l 6 f 7 T 7 5 9 F o / 8 u 6 n p Q c 9 q Y 3 z 1 / 3 F G f f Y T X 5 z s n p 7 9 x E / 9 P n u 7 v 9 e D z 7 / 9 4 u U X T 7 7 4 I k L Y F 7 / 3 T 3 z 6 c v c J R f + f f v r F T z 7 c e / r k u z v R h O r f R y r 1 j 6 Y V / n 8 A 8 e q / / M e l t D j 9 B x P v E q V j x N 3 5 / 7 N v 9 b 7 E / f b B 8 9 3 7 3 3 3 z k 0 8 f f O f T B 7 F 8 1 b / 8 x / / L f / x N B P 3 / c 4 7 6 1 g T 9 8 t P j F w 8 + / c 5 P / M S X X / 7 e v 8 / D k 4 N 7 Z 7 / X 8 9 c x b v 0 L J a 9 C C 9 N / Y s o M + w e R V i A 9 G y X t / 5 9 9 q 1 u T V n n 1 2 c s H r 8 9 O P 3 3 9 7 Z 8 6 f X K K 9 H + P t F h I / Q f + 5 T / y X / q 7 / q W / P e 1 q h S h 5 / / + c u r 4 1 e b X h 6 + 8 8 O X 6 5 9 9 V 3 T n 7 y q 2 / v f x o z Y D 5 5 o R e i J P 3 Z z G E f / d 6 P 7 3 Y + + f 8 U i d 8 c / 9 T v v f P V p 3 u v v / 3 d 7 5 4 9 i + W 0 / 3 5 S C 1 C 1 f y / y W k r o f + n v H f 9 L / y B 9 8 n c R G / + x t + P r n 0 3 H 7 P / r k / D V 3 p f f O X n + 7 S 8 O 7 v 3 U k + + + j G W / b 5 6 E Q e 7 / 2 U y M / 3 + e 8 F 8 9 v f / l y Z v 7 L 3 5 i 9 9 X x T 8 U S 5 R H C y 5 / / w O 3 Y f m P u / O c 5 9 X / y i 9 3 X O / v 7 L + + d 7 H / 6 8 m E s l 7 6 B + o P 8 / r O Z W / / / O s W / + / Q n T p / 8 5 O c H Z 7 / P p 1 / c + 0 4 s 1 9 6 n O E e G p G T + Y P I I / 9 5 / + U 8 g Y 6 v f / E t / 3 6 1 E Y H d j T v 7 n + Y T 8 3 v e f 7 b z 4 4 t W r 3 + f 3 e r j 7 7 a h v / n 4 T M i Q V u x s j z J / v k / B 7 3 / v i p 0 7 v P T n 9 9 M n n 3 9 0 b 8 u L / L v r / 3 0 S L 0 H 8 / k / v v / 5 f / W E z F n 5 N + l u 7 e T g x + N v P 9 / 1 + f g d / n y 9 c P n 9 w / / e r N 6 6 f f P T 6 J Z V V v m I F B v t 8 Y r f 4 8 p / q r V 1 9 8 + f T J 2 U / 9 3 g 9 f 7 7 7 8 7 h D V h 6 L X 9 O V 3 o x T v B r B H F F T o b z + i v O Y N P v / 8 u 6 d f 3 T 9 7 8 n s / / / w n 3 u x 8 D c o b 0 x 2 S v h v o / v + I 9 H f 5 3 5 M v a S S v X v 3 e v z / / c v r 8 z V d n T 4 + e f r H 3 8 C d / E n m C l 9 9 9 + e m 3 v 3 3 v 0 7 O f 3 N 1 9 8 4 T c e W 3 x + O n p 6 5 N X Z y / f n H 3 J C u D 4 5 M 3 Z T 5 5 i J P o b A D N B S F 2 Y X x + f / t 4 n x 0 9 e v z p 9 f k Q e j P v D T P t P / e S X z 9 8 8 P / 3 J 5 2 6 a Q b C z E 0 H f I H m X / 3 1 2 f C K I 8 y + 3 R / z M E u 3 4 z Z t X Z / L r m 9 N X X 2 j W m H 8 F 9 D d f v t K P 9 A / 9 k I e y Y z 6 V g b 0 + f f 7 l y z f P z 1 6 c 4 h X 6 0 v v g 8 e u z z 1 8 c E Q b 8 8 z F 9 f H R K A S l + P n 7 + 5 X e P q A P 8 I A b 7 / N v A h f 6 g G d O P 8 R t / o 5 N I H z 1 7 f v y 5 f s u / P n 7 9 7 b N n x B v f x f d o y p / u g E / 1 d 2 n h w S c e f / 7 5 0 b / 0 p / x L f z 6 D k T / 5 X f 4 V r b 5 7 f P r q t a j 2 0 2 + / E d C n Q i z + x X V i / s D n 9 v W f p L e V N f R X 8 4 L / 5 + O n J A 5 v m K f l N 9 P I + 0 u / 0 f G T i L 5 8 9 V r k 6 / j 5 6 S u w C 9 i J 3 v H + F G b 5 W e G Q v Z 8 D D t m L c 8 j e z z 6 H / M X / 0 p 9 / 9 i M W e U 8 W u f d z w C L 3 4 i x y 7 4 f D I j / i k f f l k f 2 f A x 7 Z j / P I / s 8 + j / z 5 P w 8 M z V 3 + 9 / j N K 2 E W / k W 9 m N / n 9 3 / 6 8 v f / 4 v f 6 v Z x b o x x B 3 / x e L 1 8 S R P 1 T P n 8 j G N j 0 2 0 7 X B / 2 9 n Q 8 K g I w n J s r 9 8 Z h G 9 O b 3 V w i E m v t L v n n d + c 7 8 b b 4 l Z g M K + t f T s 1 f 4 S x g b v 9 2 1 I 3 y f o X 7 5 e / 3 k 6 d O f L 4 M 9 e / H i 5 8 t Q n 5 9 + f v z 8 5 8 t g o Y b p 6 2 9 m u H v / r x / u 6 1 P Y n m 9 m t F 9 v c n + Y o 2 U N 9 f s / + 2 a G + 3 M z u X f 5 3 x P Y J g 6 Y 8 Y u 0 2 0 W 2 5 P S n f v L Z k 5 P X r 7 7 z 6 o t P H 5 x 8 e v B 6 9 7 v 3 D k 6 N 0 7 J r 2 u 5 t W k o 1 T R 6 / + O q L 3 / / 1 C Z n D I 1 q K d n / w 5 y 9 f n Z 7 A / b S / P z 7 9 4 i V l O c 5 e g 1 r 2 9 8 c v 2 Z C y x f 3 q i 6 / 4 F z L G n 7 9 i S y u / P X 7 x + q s n r / C a / P K z Q s v f i 1 w 2 e g E / N N U w R E I l y 0 9 9 / v l P f v H d n z h 9 e P r 5 k y + / + H Q z C b u L o h E S K q 1 + X p D w 9 P d 5 s f s T X 5 2 + + s 6 D 0 2 8 / e X b 6 h v K l P 3 H P k i V K w l 5 m 9 e c 7 C U W Q X z / 5 / O D b v 8 + L l 1 + e 7 j / 5 9 t l m L n z 9 n S f H i F h O f v K r b + 9 / a t v + v B V k 5 c K v n v / e P / n 6 5 O X v 9 X t 9 / u l P P f n 0 i z g J N c t 8 + n t / 5 9 N P v / j J h 3 t P n 3 x 3 5 / O v P p g L 2 a z 8 f 5 V w n 7 / 6 4 u V 3 v / y 9 v 3 p 1 + l P H n x 4 P E G 5 o m f z n J + H e 3 / r 2 l r N / J L T g v Z c / 9 d X 9 N 6 T 9 f p 9 X r 0 k m f 5 + N J O w t h f 6 I h C D h t 7 / z 5 O T g 8 4 e n D 3 Z 3 S f k N c O H Q 6 t r P T / F 9 D 7 2 n h P v 2 w f P d + 9 9 9 8 5 N P H 3 z n 0 w f H H 2 5 z / 7 9 J O B H E 7 + z 8 1 F f 7 x 8 + e f n v / i + e f f v u + j S S i h H v 2 8 s H r s 9 N P X 3 / 7 p 0 6 f n P 6 E J f L X 5 r j / z w u t m I 6 f e L 3 3 U 1 9 9 v v P F m / s / 9 f m X v 8 8 P 1 + b + f 5 2 E X y N w + 5 H 1 j W r A s + O f + n 1 + r w e / 1 + / 9 x Y v 9 / d / n q x 9 F H V + D h L d y Y H 6 k C z e a k 4 P 7 3 / 5 9 v t z 9 v V / u n L 3 a + 8 n N P u C P u D D K h T / x 6 u z 1 / d / r H m U 9 v / r q y Z v N F v l H r o x H u B d f v j 7 + 6 u z N y x e / 9 / P 9 n 3 A i + S P n + S b C f f F 7 3 / v y 7 N X Z p w d P z l 6 e u A z K D 4 X j / n 8 i t G / 2 f q 8 X + 1 / t f f v l w d 7 + 2 Q v r 1 / 1 I 7 9 2 e h N + 9 / 2 T / 2 U + e v H j 2 5 Z O v 7 v 3 E Z g f m m 0 7 e / 3 9 a f N 9 8 9 f D h 5 8 9 P d / e / 2 v / O d 7 8 7 I L 4 / y r v E S f g e I d y X n x 6 / e P D p d 3 7 i J 7 7 8 8 v f + f R 6 e H N w 7 + 7 2 e x + M P 4 G B o h d / / f 0 M t 9 Z M P 7 n / n b P f z 1 9 + 5 / / K n v u N s w A / F X v x / W l J v l d 7 7 W Q p z v 0 n C / d A J 9 z 6 2 4 Z t W c f + f J t z z p z / x 7 C c P f v L e 0 3 t P v / r O 7 3 2 8 m e N + 7 3 t f / N T p v S e n n z 7 5 / L t 7 P w p p 3 0 f b K Q l / 8 o v d 1 z v 7 + y / v n e x / + v K h J f f P T 9 7 7 y a d f n O 3 v 7 + 7 v 7 D 0 8 f f n 5 Z m 3 3 T f v E / 5 8 m 3 H e + e v r g w U 8 c 7 H z 7 J w 9 + 6 t X T g Q z A j 7 w R p d b v 9 c X u m + 9 8 + z v f + b 2 / / e T Z / R c 2 F v i R N / K N J J p + l m z D / 6 c J 9 z 6 p 9 j f H P / V 7 7 3 z 1 6 d 7 r b 3 / 3 u 2 f P b E L 0 a x P u / y d C + z 7 5 k m / a o f v / C Q n f J 2 v 3 o 9 W K K A l f f e f B K V m N 0 z c / 9 X s / / I l 7 m 0 0 H r Q h 9 + u k X P / l w 7 + m T 7 + 4 4 c v 9 8 J + F X z 3 / v n 3 x 9 Q t H s 5 5 / + 1 J N P f 5 R 0 v w X h 3 i P l 9 L N k f f + / z n t m s f G n v t o / f v b 0 2 / t f P P / 0 2 / c 3 O z D f f f o T p 0 9 + 8 v O D s 9 / n 0 y / u f c c a n J + 3 J P w a G a l v 2 p X 5 / 6 j 4 v n / U 8 U 1 b 3 / 9 P E + 5 9 o o 5 v W m j / v 0 k 4 o + 0 O 7 n / 7 9 / l y 9 / d + u X P 2 a u 8 n r f h F C f f q 1 R d f P n 1 y R m 7 N 6 9 2 X 3 / 1 w S / v / E 2 3 3 P t n Q b 5 r 3 / n 9 C w u / s f f l 7 / e T v 8 9 1 v 7 z 3 8 9 P d 6 e m 8 z F / 7 I Y L x v r P G z l A 3 9 / w n v v U / e 5 a u 9 L 7 9 z 8 v z b X x z c + 6 k n 3 3 1 p z c z P d x K + z 0 L a j x Y z f L 1 3 m 5 z 8 z 5 K / 9 / 9 5 3 n v / i P d H G v D r i + / P E h d 6 4 v v / P c L d K l z 7 W c o 3 / 3 + a c K + P v 7 v z Z u 8 n f p + H z 3 / q 5 f 7 T z S 7 z N y 2 0 / 5 8 m 3 M u D + 9 8 5 2 / 3 8 9 X f u v / y p 7 7 i l x h 9 K f u / / m 4 T 7 G l m 9 b 5 r j / n 9 i J t 5 n d e 2 b D t L + f 0 L C W 6 1 r f P n p 8 Y s H n 3 7 n J 3 7 i y y 9 / 7 9 / n 4 c n B v b P f 6 / n r 6 N I Q c D C 0 w u / / 3 5 Z U p d H n r 7 5 4 + d 0 v f + + v X p 3 + 1 P G n x 5 s d u m 8 6 H v v / N O H e f P X w 4 e f P T 3 f 3 v 9 r / z n e / O 7 B 0 a 2 z D / W c 7 L 7 5 4 9 e r 3 + b 0 e 7 n 4 7 z l z v R b j / n 8 j n r V a / f 5 b M 6 / 9 P S P g + 2 d A f W Y m Q h E q W n / r 8 8 5 / 8 4 r s / c f r w 9 P M n X 3 6 x O R 7 7 p l e / / 7 9 O w v c x I k r C 0 9 / 7 O 5 9 + + s V P P t x 7 + u S 7 O 0 7 o v z Y J / z 9 t R N 4 n M v v q q 6 f 3 v z x 5 c / / F T + y + O v 4 p G / 7 + / C T c + + Q C v m n r + / 9 p w r 3 4 8 v X x V 2 d v X r 7 4 v Z / v / 4 T L K P 1 Q V i D / P 0 2 4 n 3 z 6 x d n + / u 7 + z t 7 D 0 5 e f W 2 L 8 S F R v d J R v E 8 j + L O U 7 / 3 9 i X 7 + 4 / 2 z v w c 6 n X 7 x + + f n D 3 + f B D 5 e E / 5 / m v V u t + P w o w t g o v u 8 R 5 / 4 o w g h J + D 4 R x o f n o f 6 / T q 2 v 4 R P / y L V j w s n a 7 K v v v P r i 0 w c n n x 6 8 3 v 3 u v Y M B D + V n K Q r 7 / w n v v U 9 G 6 r t P f + L 0 y U 9 + f n D 2 + 3 z 6 x b 3 v W K P 8 8 5 2 E 7 x O Z / e Q X u 6 9 3 9 v d f 3 j v Z / / T l Q y v q P 9 / E 9 / 0 j s 2 / A 0 P 7 / g X C i 9 3 7 i 9 d 5 P f f X 5 z h d v 7 v / U 5 1 / + P j c s Y X z D k d n / T 4 T 2 u / e f 7 D / 7 y Z M X z 7 5 8 8 t W 9 n 9 i c A / 3 2 w f P d + 9 9 9 8 5 N P H 3 z n 0 w d u U f z n p 9 C e H f / U 7 / N 7 P f i 9 f u 8 v X u z v / z 5 f D R D u R 7 y 3 S X x f P / n 8 4 N u / z 4 u X X 5 7 u P / n 2 2 W Y S / s j m R r n w 2 9 9 5 c n L w + c P T B 7 u 7 t N q 9 2 f P 7 k f j 6 + Y G 9 L 3 + v n / x 9 v v v t v Y e f / l 5 P 7 9 m A N c p 7 v 8 + X r x 8 + u X / 6 1 Z v X T 7 9 7 f B L P h v 6 8 I d z L g / v f O d v 9 / P V 3 7 r / 8 q e 8 4 L v o R 4 W 4 i 3 P u k k X / k H n / N u O K r v S + / c / L 8 2 1 8 c 3 P u p J 9 9 9 a d N + P z 8 J 9 z 5 x x Y 8 4 7 m s a h 9 f f e X L 8 c u + r 7 5 z 8 5 F f f 3 v / 0 5 7 l V f Z 8 s y o + c 4 g 4 J 3 y O m / V n y 6 P 4 / T 0 J 1 U X 7 q q / t v K L r 4 f V 6 9 p m z n Z v H 9 E R f G N e B 7 L J 9 9 0 6 b j / y c k f P 7 0 J 5 7 9 5 M F P 3 n t 6 7 + l X 3 / m 9 B 1 Y z f r T 2 8 z U W u r 9 p t f f / a Z P 7 Z u / 3 e r H / 1 d 6 3 X x 7 s 7 Z + 9 G C D c j 5 T d J h K + T y r v R 8 o u J K G Q 5 T s 7 P / X V / v G z p 9 / e / + L 5 p 9 + + P 2 A v f p b E 9 / / r J H y f V J 5 Z / f 6 9 7 3 3 x U 6 f 3 n p x + + u T z 7 + 5 Z J / F r C / L / p z X g + + Q H f h S t f c 3 8 w I 9 S e e / r r P y I 4 3 z C v c e K z 4 9 8 4 q + T T b l 9 4 v N W b P b / E x K + T 9 L 9 m 1 5 i / P + o p A r h f u L V 2 e v 7 v 9 e 9 n z x 9 + t V X T 9 5 s T g D 8 y D Z 4 h H t 9 / N 2 d N 3 s / 8 f s 8 f P 5 T L / e f / q y F / f 8 f p d F 7 m I E f x a y b 2 O x W O U 4 N u K j B p 5 9 + 8 Z M P 9 5 4 + + e 6 O s y M / 3 0 l 4 q w S d k v D Z y w e v z 0 4 / f f 3 t n z p 9 c u p c 5 Z / v J P z q + e / 9 k 6 9 P K F z 9 / N O f e v L p 5 g j i 1 a s v v n z 6 5 O y n f u + H r 3 d f f j d u J d 6 H h P 8 f 1 Y D v n 3 L 6 p v 2 S / 5 / w 3 q 2 i 1 5 8 l 8 f 3 / N O + 9 z 9 r O m + O f + r 1 3 v v p 0 7 / W 3 v / v d s 2 f W z H x t w v 3 / h P d e H t z / z t n u 5 6 + / c / / l T 3 3 H p T C j v P f 5 5 9 8 9 / e r + 2 Z P f + / n n P / F m 5 + e 5 3 v v 8 1 R c v v / v l 7 / 3 V q 9 O f O v 7 0 + E c G 4 9 a E e 5 / s 8 D e d C / j / N O F u J a o / S 7 H G / 6 c J 9 z 6 i + n v f f 7 b z 4 o t X r 3 6 f 3 + v h 7 r f j g e z P H 4 5 7 n 7 T d N 5 0 d / v + 8 f Z U E w U + 8 3 v u p r z 7 f + e L N / Z / 6 / M v f 5 4 d r J v 4 / T 0 L h w l f f e X B K C 2 K n b 4 g w P 3 F v Y F X s Z 8 k 9 / v 8 6 C Z W z f u r z z 3 / y i + / + x O n D 0 8 + f f P n F Z t P x I 0 H + + k b k 5 2 0 2 9 P 2 T K N 9 0 P P b / a c K 9 T w 7 0 m 4 7 C / n 8 i n + + z k v 0 j 7 / h 9 z e v P k n f 8 / 3 n e E y f v 1 X d e f f H p g 5 N P D 1 7 v f v f e w e a Q 9 k d O X p Q L 3 3 z 1 8 O H n z 0 9 3 9 7 / a / 8 5 3 v z s Q a n S d v B 8 5 e V 8 3 E / 8 j Q Y 6 S 8 D t 7 X / 5 e P / n 7 f P f b e w 8 / / b 2 e 3 h u w w 4 a E v / e 9 L 3 7 q 9 N 6 T 0 0 + f f P 7 d v Q / n w v + P G p H 3 W A d X 8 f 3 2 w f P d + 9 9 9 8 5 N P H 3 z n 0 w c u j / X z l v e + R o z 2 T e d F / 7 9 O w q 9 h h 7 / p + O P / 8 y Q U D f g T r 8 5 e 3 / + 9 7 v 3 k 6 d O v v n r y Z v O S 2 o / c 6 K / p R v + I 9 6 I k f L P 3 e 7 3 Y / 2 r v 2 y 8 P 9 v b P X m w O 4 b 7 7 9 C d O n / z k 5 w d n v 8 + n X 9 z 7 j m 3 7 8 5 2 E 7 + P A f N O R y P 8 3 x V e I 8 Z 2 d g / v f / n 2 + 3 P 2 9 X + 6 c v d r 7 y R + u 5 / f / e d 5 7 f + v 7 I / G N a 8 D b R M F K w p / 8 Y v f 1 z v 7 + y 3 s n + 5 + + f H j 8 I x / w / b n w 9 / n y 9 c M n 9 0 + / e v P 6 6 X e P T + I a 8 O c T C b 9 G J P I j Q Y 4 K 8 v u s h P z I j f Y I 9 5 N P v z j b 3 9 / d 3 9 l 7 e P r y 8 8 3 i + 0 3 b 4 f 9 P E + 6 9 s n / f M O H + f y K 0 7 x P 7 / s h 5 f t / A 7 c P X x v 8 / z 2 b i o f z E 6 7 2 f + u r z n S / e 3 P + p z 7 / 8 f W 6 w D T 9 K 9 M U Y 7 v n T n 3 j 2 k w c / e e / p v a d f f e f 3 t r 7 v j / z k 2 5 P w f d b L v 2 k n 7 / / T y u 6 7 9 5 / s P / v J k x f P v n z y 1 b 2 f 2 G x o f 2 Q l / B T L T 3 2 1 f / z s 6 b f 3 v 3 j + 6 b f v b z a v P 8 q Q R n n v f c K K b 1 r v / b + Q 9 2 5 P u N f H 3 9 1 5 s / c T v 8 / D 5 z / 1 c v / p Z o P x T f P e / 6 c J 9 z 7 a 7 v e + / 2 z n x R e v X v 0 + v 9 f D 3 W / H X b u f D x z 3 / i v i z 1 4 + e H 1 2 + u n r b / / U 6 Z P T n / h R P K a 8 9 + 3 v P D k 5 + P z h 6 Y P d X V J 5 A 7 m A D w 8 r / j / K Z u 8 f 9 v 8 o 3 R m S 8 O s s / X z D K u 7 / 6 y R 8 n 8 V v V X a f f / 7 d 0 6 / u n z 3 5 v Z 9 / / h N v d j 7 c J / 7 / C Q n f x 7 X 7 p r n w / 9 M a 8 H 1 y A a + / 8 + T 4 5 d 5 X 3 z n 5 y a + + v f + p 1 Z Z f m 3 D / P + G 9 9 1 l 2 / L 1 / l D u O k f B W u e O f 5 7 7 K r a z E j 9 h s E w n f J 2 v 3 T Z P w / 9 O 8 d 6 s l i p 8 l w v 3 / h P d e f P n 6 + K u z N y 9 f / N 7 P 9 3 / C R a k / F E P 7 / 2 n e + / z V F y + / + + X v / d W r 0 5 8 6 / v T 4 h g W f r 5 7 e / / L k z f 0 X P 7 H 7 6 v i n r I 7 8 2 r z 3 / 2 n C f e e r p w 8 e / M T B z r d / 8 u C n X j 0 d M K o / C i s 2 k f B W O Z S f p f z A / 6 d 5 7 3 2 c l R + t 0 n 5 9 v f e z l A L 9 / z T v 3 S q p p 4 Q 7 / b 2 / 8 + m n X / z k w 7 2 n T 7 6 7 8 3 k 8 F / A + h P v / C e + 9 z 7 r F j x Z 8 P M K 9 P L j / n b P d z 1 9 / 5 / 7 L n / r O 8 W b C / W h 5 2 y P G T 3 3 + + U 9 + 8 d 2 f O H 1 4 + v m T L 7 / 4 U S b + f U j 4 P k m U n y W 9 9 / 9 N 3 l P C / e T T L 8 7 2 9 3 f 3 d / Y e n r 7 8 f M D L + / 8 f 4 T 6 E c O + / S v t N c 9 z / T 4 T 2 5 U 9 9 d f 8 N E f L 3 e f W a K L R 5 + e y b T g v 8 / 4 S E 7 5 N Z + V G C w C P c + y y a f d M 2 9 / / T h H t 9 / N 2 d N 3 s / 8 f s 8 f P 5 T L / e f D i y a / S z p v f + P E u 4 9 D M b P U l z x / 3 V t J 2 T 5 z s 7 B / W / / P l / u / t 4 v d 8 5 e 7 f 3 k Z o P x 3 a c / c f r k J z 8 / O P t 9 P v 3 i 3 n d s 2 v 7 n O Q l v F 2 v 8 L G V W / r 9 O w q + R G P 2 R z f 2 a / t 5 P f r H 7 e m d / / + W 9 k / 1 P X z 6 0 Z u Z r 2 9 z / r / O e 0 Y A / 9 d X + 8 b O n 3 9 7 / 4 v m n 3 7 4 / E O d + + e n x i w e f f u c n f u L L L 3 / v 3 + f h y c G 9 s 9 / r + e u o 9 Q U O h l b 4 / f 8 v 1 P o a 2 d A f K b s o C b + 4 / 2 z v w c 6 n X 7 x + + f n D 3 + f B w O r 3 j 9 y 9 P u F u t Q L 5 s x R g / P + E 9 5 4 / / Y l n P 3 n w k / e e 3 n v 6 1 X d + 7 8 2 h x r c P n u / e / + 6 b n 3 z 6 4 D u f P n D J 5 5 / v J H y f / M D v / X v f + + K n T u 8 9 O f 3 0 y e f f 3 f t w D f j / a f F 9 n z D 3 m + a 9 / 2 8 S 7 n 1 i t B 9 5 K F / D J f 6 m 5 f P / 8 y S U v M q r 7 7 z 6 4 t M H J 5 8 e v N 7 9 7 r 2 D z e H Y j 6 K K K B e + z y L Q 5 5 9 / 9 / S r + 2 d P f u / n n / / E m 5 2 f r y u 3 S r j v 3 n + y / + w n T 1 4 8 + / L J V / d + Y n N O 7 6 u 9 L 7 9 z 8 v z b X x z c + 6 k n 3 3 1 p H c K v z X v / n y b c m 6 8 e P v z 8 + e n u / l f 7 3 / n u d 6 3 m / 1 E m 7 / Y k f H l w / z t n u 5 + / / s 7 9 l z / 1 H e d 1 / F C C 2 / 9 P 8 9 6 r 7 z w 4 / f a T Z 6 d v f u r 3 f v g T 9 2 x O 7 o f i 2 v 3 / h P d u t X r 2 / 2 b e + 7 k i 3 B e / 9 7 0 v z 1 6 d f X r w 5 O z l i U u R / M g 7 / v o q 7 k f m t U + 4 9 0 l 8 f t M O 3 f / n e e / 9 l 2 t / F J m F J H y f x Y o f p U A 3 C f J 3 9 r 7 8 v X 7 y 9 / n u t / c e f v p 7 P b 3 3 s 5 Z N + f + 0 s n u f N P E 3 v U T x / 3 k 2 E 2 X 3 E 6 / 3 f u q r z 3 e + e H P / p z 7 / 8 v f Z n C Z + c / x T v / f O V 5 / u v f 7 2 d 7 9 7 9 s y y 5 M 9 f E r 5 H D k V J + O r V F 1 8 + f X J G 8 c f r 3 Z f f / X C T + / 9 p 8 X 2 f V M D r 7 z w 5 f r n 3 1 X d O f v K r b + 9 / + q N w 7 G u s N f 4 o m x I l 4 f u s c 3 / T H v P / p 8 X 3 V h 6 K 8 Z P v P 9 t 5 8 c W r V 7 / P 7 / V w 9 9 t x D + W 9 x P f / 0 4 S 7 V R r K B L d f P b 3 / 5 c m b + y 9 + Y v f V 8 U / Z t l + b 4 / 5 / I r S / 1 x e 7 b 7 7 z 7 e 9 8 5 / c m O t 5 / M U D C n 6 / e 8 d c I w n 4 U x 0 b Z 7 C d e n b 2 + / 3 v d + 8 n T p 1 9 9 9 e T N Z h J + 0 x 7 K / z d 5 7 3 2 y n T 9 L R v X / J 7 z 3 8 q e + u v + G k l G / z 6 v X F L s O m N c f L V Z 8 s G v 3 o 8 i s T 7 j 3 y S L / i P c 6 J H y P x M r P 0 k L Z / + d J K F z 4 + a s v X n 7 3 y 9 / 7 q 1 e n P 3 X 8 6 f H m 3 N S P r O / X 9 f y + 4 c j s 5 y H v f d P O 8 / 8 3 e e 9 9 I r O f J c / v N o T 7 f y 3 h b p U N / Z H N 3 U T C 9 8 n E f 9 O L G f + f 5 r 2 X B / e / c 7 b 7 + e v v 3 H / 5 U 9 9 x / P S j d I p H o + / e f 7 L / 7 C d P X j z 7 8 s l X 9 3 5 i s 0 / 8 T S 8 2 / n + a c O + T C / i m C f f / E 8 X 2 P s s 8 X + 1 9 + Z 2 T 5 9 / + 4 u D e T z 3 5 7 k v b 9 u e 7 b b i V i v t Z 8 o n / P y 2 + X z 3 / v X / y 9 c n L 3 + v 3 + v z T n 3 r y 6 e Z A 9 p v 2 S / 6 / S b i v E Y X 9 a J k n y n u 3 c u h + x H s + 4 d 4 j + 6 S 8 9 5 N f 7 L 7 e 2 d 9 / e e 9 k / 9 O X D 4 8 / m H D / P + G 9 W + V A P 9 w n / v 8 J t d 4 n 7 P + m n b z / b 0 q q s R I H 9 7 / 9 + 3 y 5 + 3 u / 3 D l 7 t f e T A 8 s 8 P 5 L U T b z 3 Z u / 3 e r H / 1 d 6 3 X x 7 s 7 Z + 9 G F j m + V n i v f + f k P B 9 V s q + 6 Q D j / 8 v i e / Z T n 3 / + k 1 9 8 9 y d O H 5 5 + / u T L L z a H F d / 0 E u P / T 3 j v 1 X c e n J L V O H 1 D h P m J e w O m 4 0 e G V q n 1 / O l P P P v J g 5 + 8 9 / T e 0 6 + + 8 3 t b G / C j q O L 2 J P z 2 d 5 6 c H H z + 8 P T B 7 i 6 F t Z u j i m / a X v x / U 9 m 9 T y Z P e e / 3 + f L 1 w y f 3 T 7 9 6 8 / r p d 4 9 P 4 s r u f a z E / 0 9 4 7 1 Y R 7 Y 8 M b c / Q 3 s 5 P / l l K B f z / h P d u F a P 9 a E 2 7 T 7 j v 7 H 3 5 e / 3 k 7 / P d b + 8 9 / P T 3 e n r v h 8 t 7 / 5 8 m 3 E + 8 O n t 9 / / e 6 9 5 O n T 7 / 6 6 s m b g R S o E u 7 Z y w e v z 0 4 / f f 3 t n z p 9 c v o T P 2 s c 9 / 8 N w r 3 P g s + P w o q v b 2 k / P K z 4 / 6 h 8 S p r 4 1 X d e f f H p g 5 N P D 1 7 v f v f e w W Z v 5 P V 3 n h y / 3 P v q O y c / + d W 3 9 z / 9 c M X 2 / x M 2 u 5 V t U B J + 9 + l P n D 7 5 y c 8 P z n 6 f T 7 + 4 9 x 2 b Z f n a k v r / U d 4 T w n 3 3 / p P 9 Z z 9 5 8 u L Z l 0 + + u v c T A 5 k T t Q 2 f f / 7 d 0 6 / u n z 3 5 v Z 9 / / h N v d j 5 c x f 1 / l H A i t K + f f H 7 w 7 d / n x c s v T / e f f P t s c 8 r p m 1 7 J / v + J 0 L 5 P I P s j E k Z J + P r 4 u z t v 9 n 7 i 9 3 n 4 / K d e 7 j / d n I f 6 p t c t / j 8 q v u + R f f o R 4 f q E e 5 / w 9 U e W 1 i P c + 6 S M f x R M h C T 8 G s s 8 3 7 T Q / n + d h F 8 j 1 v i m s 0 / / n y f h + 6 / S f t N c + P 9 p D f j m q 4 c P P 3 9 + u r v / 1 f 5 3 v v v d A X / v Z 2 n F 5 / / r v P c + + f c f r T t u 5 M K 9 3 + v F / l d 7 3 3 5 5 s L d / 9 m K z + H 7 T a z / / n y f h e x i R n 6 W k w f / n S f j + g d s 3 b Y f / P 2 p E 3 o P 3 P j y h / P 8 T N n u f a O 2 b t h f / H 2 W z 9 8 9 N f d N O 3 v / X e e 9 9 f J U f W Y k P 9 p h / l s T 3 / y c k f J 9 E 3 z e d d v n / t A Z 8 + V N f 3 X 9 D y x y / z 6 v X F I x t D j X e H P / U 7 7 3 z 1 a d 7 r 7 / 9 3 e + e P b N t h w n 3 8 4 P 3 b r W 4 9 q N c a U T v 3 S Z G + 5 H p 2 E T C z 1 9 9 8 f K 7 X / 7 e X 7 0 6 / a n j T 4 9 t 0 P B D c W D + P 8 1 7 t 4 r M l P e e v X z w + u z 0 0 9 f f / q n T J 6 c / 8 f M 1 M v s a 2 f l v O q T 9 + S S 0 P 0 t 6 7 / + b v K d Z g d d P P j / 4 9 u / z 4 u W X p / t P v n 3 2 o 5 W h 9 y L h + 6 c K v m l / 7 / + j v C e E e / H l 6 + O v z t 6 8 f P F 7 P 9 / / C W c E 4 n r v / r O d F 1 + 8 e v X 7 / F 4 P d 7 8 d z 0 i 9 F + / 9 f 5 p w 7 x N h f N P u 8 f 9 P h P Z 9 1 i J / x H u e w f i J 1 3 s / 9 d X n O 1 + 8 u f 9 T n 3 / 5 + 2 y 2 t D 9 a i 4 z y 3 p e f f / 5 7 f 3 p 8 / + G 9 7 7 z 4 v e 4 7 B + S H k l n 5 e U j C 1 9 9 5 c v x y 7 6 v v n P z k V 9 / e / 9 S 6 O F 9 b f P 9 / Q s K f e H X 2 + v 7 v d e 8 n T 5 9 + 9 d W T N 3 a J 9 k d u y 0 2 E + 8 5 X T x 8 8 + I m D n W / / 5 M F P v X o 6 Q D j V g N 8 + e L 5 7 / 7 t v f v L p g + 9 8 + u D 4 R 7 y n J H z + 9 C e e / e T B T 9 5 7 e u / p V 9 / 5 v T e n C r 7 p c O 3 / J y R 8 H w 3 4 T Y v v / 0 9 I + P L g / n f O d j 9 / / Z 3 7 L 3 / q O 0 4 4 f y g k / P + 0 B n w f 3 v t q 7 8 v v n D z / 9 h c H 9 3 7 q y X d f W m 3 5 8 1 0 D f m f v y 9 / r J 3 + f 7 3 5 7 7 + G n v 9 f T e z / c N d 6 f P 7 z 3 o 5 X d G A n f J 2 H 1 T c c f / 5 / m v V s l r H 6 W Y t / / T x P u f Y T 2 R 1 n m K A l f f e f B 6 b e f P D t 9 Q 6 L 4 E / c 2 C + 2 P S P j B X P i j t G m U h L d y W 3 6 W u P D n j Q b 8 p v P N / 1 / n P S H L d 3 Z + 6 q v 9 4 2 d P v 7 3 / x f N P v 3 1 / c 9 7 l m 7 a + / 1 8 n 4 d f h w t / 7 3 h c / d X r v y e m n T z 7 / 7 p 5 1 d n 6 + k / C L 3 / v e l 2 e v z j 4 9 e H L 2 8 s R x 1 g 8 l a f D / E x K + D x f + P l + + f v j k / u l X b 1 4 / / e 7 x S T z + + P m k C 9 + H h D / S h Z t I + G b v 9 3 q x / 9 X e t 1 8 e 7 O 2 f v d i 8 A v x N u z L / P y H h + 3 D h s 5 c P X p + d f v r 6 2 z 9 1 + u T U x c 4 / 3 7 n w f U j 4 T e c B / 3 9 C w q + e / 9 4 / + f r k 5 e / 1 e 3 3 + 6 U 8 9 + X Q g K / O z t B Y M h P 8 / S 7 j 3 4 b 0 f L W R G S f g + G c F v m o T / n + a 9 7 9 5 / s v / s J 0 9 e P P v y y V f 3 f s I S I y T c l 5 8 e v 3 j w 6 X d + 4 i e + / P L 3 / n 0 e n h z c O / u 9 n s f j Y e B g K I T f / 3 9 B o 1 u t k v / I T 9 5 E w i / u P 9 t 7 s P P p F 6 9 f f v 7 w 9 3 m w 2 c n 7 p k n 4 / 2 n e u 5 V t + H D 5 / P 8 6 m y n r / N T n n / / k F 9 / 9 i d O H p 5 8 / + f K L A W 3 2 o 3 B s E 8 N 9 5 6 u n D x 7 8 x M H O t 3 / y 4 K d e P f 1 R d u 9 r k P D N V w 8 f f v 7 8 d H f / q / 3 v f P e 7 m 1 N T X + 1 9 + Z 2 T 5 9 / + 4 u D e T z 3 5 7 k t L 7 q + t 7 P 4 / T 8 K f + s l n T 0 5 e / 8 T r v Z / 6 6 v O d L 9 7 c / 6 n P v / x 9 N v t z P w r H 4 i b 3 P R K k r 1 5 9 8 e X T J 2 e 0 p P l 6 9 + V 3 f 0 T C 9 0 l N / S x F F f 8 / I e H 7 J A W + a V 0 I h H + 2 C P e z T r i X P / X V / T e v X z / 5 f V 6 9 J j M 7 s M L 7 I 8 d P q f X t 7 z w 5 O f j 8 4 e m D 3 V 3 i t R 9 u B v T / 0 2 x 2 q 8 T J h 7 P Z / z d p 9 D W i i h + Z g b g 2 O 7 j / n b P d z 1 9 / 5 / 7 L n / q O I 0 v U D H z 3 6 U + c P v n J z w / O f p 9 P v 7 j 3 H W t 1 f 7 7 J p z j C r 7 7 z 6 o t P H 5 x 8 e v B 6 9 7 v 3 D j a v 0 X 7 1 1 d P 7 X 5 6 8 u f / i J 3 Z f H f / U 2 Q c T 7 v 8 n v P e T T 7 8 4 2 9 / f 3 d / Z e 3 j 6 8 v P N J P y 9 7 z / b e f H F q 1 e / z + / 1 c P f b c R X 3 X u L 7 / 1 H e E 8 L 9 x K u z 1 / d / r 3 s / e f r 0 q 6 + e v N m c C v i m g 7 D / T x P u f R L G 3 z T H / X 9 d a I U s 3 9 n 5 q a / 2 j 5 8 9 / f b + F 8 8 / / f b 9 A d 5 T E v 7 k F 7 u v d / b 3 X 9 4 7 2 f / 0 5 U N L 7 p + 3 J H y f H M q P u H A j F x 7 c / / b v 8 + X u 7 / 1 y 5 + z V 3 k 8 O B G E / S 2 H F / 9 d J + D 7 J 0 A 8 P M P 4 / T 6 3 3 c P d + x H C b S P j 6 y e c H 3 / 5 9 X r z 8 8 n T / y b f P N k d r 3 7 T X 8 v 9 5 E r 7 H G t C P L M c m E n 7 + 6 o u X 3 / 3 y 9 / 7 q 1 e l P H X 9 6 v N n 4 v j n + q d 9 7 5 6 t P 9 1 5 / + 7 v f P X t m r c z X 5 k I g / P 9 Z w r 3 6 z o P T b z 9 5 d v q G F i N + 4 p 4 N Y q O E + 3 2 + f P 3 w y f 3 T r 9 6 8 f v r d 4 5 O 4 + P 4 8 5 L 1 b J U N / l G z 5 M O v 7 o 0 T f B + u 9 b 1 p 8 / 7 / J e 1 8 j 4 P 2 m F 8 r + f 8 J 7 3 9 n 7 8 v f 6 y d / n u 9 / e e / j p 7 / X 0 3 g 8 3 W v v / J u 8 p 4 V 4 f f 3 f n z d 5 P / D 4 P n / / U y / 2 n m / N V r 1 5 9 8 e X T J 2 d k n V / v v v z u h 7 v M / 5 8 m 3 K 0 y p D 9 L j v L / p w n 3 P l 7 e N + 2 i f C P a 7 u e S h O 8 R 5 / 4 s C e 3 / 5 0 m o u a m 9 3 + v F / l d 7 3 3 5 5 s L d / 9 s J y 1 g 9 F f P 9 / Q s J b 2 d y f p f X J / 0 9 r w P d Z I / q R v x e S 8 G u 4 z D / S g H E S 3 m a B 4 0 d c u E m Q v 3 r + e / / k 6 x N K t H z + 6 U 8 9 + X R z x P t N u z L / n 9 a A 7 x N 1 f N O 8 9 / 9 p w r 1 P f u / 1 d 5 4 c v 9 z 7 6 j s n P / n V t / c / / f A 0 1 f + n C X e r t c g f G Y x N J H y f i P c n v 9 h 9 v b O / / / L e y f 6 n L x 9 a A f / 5 y X v f v f 9 k / 9 l P n r x 4 9 u W T r + 7 9 x O Z w 7 U d C 6 0 c Y 7 7 E Y + U 1 H G P + f F 1 p J F f z E 6 7 2 f + u r z n S / e 3 P + p z 7 / 8 f X 6 4 S f n / z 5 N Q u P C L + 8 / 2 H u x 8 + s X r l 5 8 / / H 0 e D K Q K v v z 0 + M W D T 7 / z E z / x 5 Z e / 9 + / z 8 O T g 3 t n v 9 T y e K g A O h l b 4 / f / b k v o + w Y T m 3 0 9 / 7 + 9 8 + u k X P / l w 7 + m T 7 + 5 8 H k + n / L y S 1 P e 3 E r / 3 7 3 3 v i 5 8 6 v f f k 9 N M n n 3 9 3 7 + f 5 E s b 7 R G E / I t z X j M J + F L 5 6 h P v J p 1 + c 7 e / v 7 u / s P T x 9 + f n m K O y b N q r / H y X c + y 9 c f N N x / / 9 P z M S t v B E l 4 Z v j n / q 9 d 7 7 6 d O / 1 t 7 / 7 3 b N n 1 i r / / B T a 9 w l f v 2 n e + / 8 0 4 d 5 n q e x H q Z M o C V 9 8 + f r 4 q 7 M 3 L 1 / 8 3 s / 3 f + I n N r s o P + I 9 j 3 A v f + q r + 2 / I b P w + r 1 5 T 2 L B 5 k e K H x X v / H y P h r T K f G p p 9 / v l 3 T 7 + 6 f / b k 9 3 7 + + U + 8 2 f m R + H 4 N R / l H / t 7 7 p g V + l p y V / 5 / w 3 v v k Q L / p 5 P H / T 0 j 4 P k b k m 7 a + / 1 8 n o Z L l p z 7 / / C e / + O 5 P n D 4 8 / f z J l 1 9 s D t x + J M h R L n w f H / B H 2 R Z f f A / u f + d s 9 / P X 3 7 n / 8 q e + c z z A e z 9 L u e X / T x P u V m 7 L z 5 L n 9 / 9 p w t 0 q v 6 e E e / b y w e u z 0 0 9 f f / u n T p + c O r H + + U m 4 7 + x 9 + X v 9 5 O / z 3 W / v P f z 0 9 3 p 6 7 4 e 7 D P T / a c L d S s f 9 L H l 5 / 9 8 k 3 N e I M L 7 p 0 O z / J 4 7 J 2 f F P / T 6 / 1 4 P f 6 / f + 4 s X + / u / z 1 W b e + 1 G O J S 6 + 7 x F h / N 7 3 n + 2 8 + O L V q 9 / n 9 3 q 4 + + 3 X c b 3 3 8 4 o L 3 3 9 p 6 E e C H N e F P / X V / v G z p 9 / e / + L 5 p 9 + + P 5 A q + F n y 9 / 6 / T s L 3 c W B + l l I F / + + 3 w 3 f 5 3 6 e v z p 4 z Z i 9 f v X x z d v p a C P r y 1 Z c v T 1 / J 3 3 h Z n 1 2 C A i A / e f z 8 q 1 O 8 d L f b e M P L e 7 s f 8 v L e h 7 x 8 7 w N e v v c h Y 9 7 / o J c / h G D 7 P s G Y 4 e S 3 9 w P i E + 5 r A t n d 8 W k A T v 8 6 M H x S f F 0 Y A U V 2 v x 6 M D + C k 3 Z 1 9 H 4 H 9 r 4 f A / Q 9 B 4 N M P e f m B j 7 1 T s g / 3 X p + 9 u P c T n z 8 7 f r L z 4 P f 6 6 u u N 6 u B D E H v o I 3 b v a y G w G 0 r L 1 4 P x I b y x + w 3 w x t 4 H K J v d D 9 H O e x 8 u 4 v s 7 H w 7 j / j c A 4 2 E I 4 / 0 I Q S 8 H e u p f + g v / p b / 3 X / q b / q W / / 1 / 6 B / 6 l v 4 X + / 7 e n / 9 L f Q z / + 3 n / p 7 / q X / 8 h / 6 W / / l / / g f / k P w c f p v / Q P 0 C / / 4 L / 8 h / 7 L f z B 9 / T f 9 S 3 / 7 v / T 3 U a O / O / 2 X / q 5 / 6 e 9 M 6 b O / n b 7 9 u 9 J / 6 c + i X / 9 B f v v v p / f / E G r 2 9 / 7 L f 2 L 6 L / / x 9 M H f / i / 9 P f / y H / I v / 0 E A + / V G H D C / k + x n P / X 7 3 K N A 8 s m T 1 9 / 9 6 v X O 1 5 D s X f y / B / v l 6 c H O y e n O 8 1 e / z 8 7 v v f / 0 9 9 l 7 8 A b e 7 d e B P Y D 3 e 2 m k I d i B 5 f t 9 f v 8 3 J 1 / + / i + f f T 0 0 A 9 F W U M 9 f n H 7 3 6 0 H z D c D R 7 / X V q 8 + / + q k v f / I n v x 4 s 3 x 5 8 K K z A P O x 8 O t 4 5 G O / t 7 N 7 / e s B 8 e 3 C 0 u z / e e c j A 0 t 3 7 j + 4 / f H T / 4 O t B D Q z F / x e E c 7 f j c n t 0 T X c / f b S / + w g y 8 H W g B m L 5 7 V f H X 7 x 5 / e V P H n 8 9 W K H t f G A x 3 H n 4 a J c w / H o s E F j T T R b 5 r g 1 c f v L 4 l Y D k X 3 7 y x f E X R z / 1 + 5 w e v 6 J 3 8 T u + p / B I P D / + 7 f F P v j y m H M / z o 5 f 0 k f 7 6 + P X Z 5 y + O z h 7 f 5 Z + P v 3 z 5 5 u i U 1 B N + P n 7 + 5 X e P a G T E 6 f g N f / 7 + p 7 / 3 G / c R / / X 4 2 2 e f f x t 2 A z / x C Y d 9 X 3 7 3 j f / b 7 / / 8 9 A U G 5 f 3 F 7 b W R / m p a + X 8 + / v a r 3 8 e 0 4 t 9 s I / f X 4 5 / U F j 9 p P o F r Y P 9 4 / O 3 T 5 y 9 / / + O f P D 7 j w O + L 1 5 / / / i 8 4 T j z 7 8 s l 3 X n x x t E P x r d B N P + C R n n z x 0 h s p / p K 5 i F D 9 9 / n J 0 1 e v v 1 G q 7 3 R I v n M r e h / 9 S 3 8 y y e z f y R L + N 5 F A 0 o + / / V / + g 0 h W / 6 5 / + U 8 0 t A 9 m 5 N P / t 0 4 J U 5 S s R n 9 K l B K b 5 4 P e J M q f f q N T s t u d E / 3 g 5 k l R x R u d g b 3 / 1 8 7 A 0 z e / v 9 C w O w N m 3 J u n 4 P N X Z 0 9 / f 3 h D w R T s 9 a f g i 9 t P A X v e 9 3 Y + f b j f 0 0 j e x 2 5 C i B G e v o T / I d R z s 9 P 5 Q t 4 w 0 / U X 4 L / 0 o 3 / p z y e j 9 3 e Q g f v b W Z r + I D J z J F e w i 2 T n / n 4 I 1 r / 0 t 9 I n + O 0 P I 4 v 3 x 3 0 U n d / 9 / 9 f O L 0 / Q 2 d P e / N o Q I C p Y X 7 w i Z + 7 L m w W r O 6 u A S v O o Y q E / j K D 8 f 9 6 C / D 6 v T j / / / T 9 / 9 X L v B m r e 5 X + / f f z i 6 X O k l + A q 6 B + P X 7 8 5 f k M / 3 l A + 9 f c n n / 7 V 7 w M M v b 8 e n 7 1 4 + d U b W r 8 6 P Y L n a f + Q 1 O f z s 9 e M / s l X r 3 6 v n z p 6 Q b l O / u X x 6 1 d P A Z b s 2 K f b O / e 2 k V X U j x 6 T Q 3 H 2 k 3 j n 9 V c v K Z X 7 + v X v / w X 9 c / z 5 q Q X 2 + q s v O N n 6 + 7 / 6 8 r u v I b r h B + 7 7 k y + f f / X F i 9 f g g 9 5 n j 7 8 i M v / + x y d v z n 7 y l N 8 D Z P 8 z b Y i P X / z + J 9 8 m n v n 9 v 3 x h u + x + 5 L e h N 1 + D S t 2 P q M 3 r N 6 + + O r E v 7 a J N + J H f h l 8 K 2 w i c 1 9 + m S X z 6 J S W z T 1 + 8 A X 3 e H D N d O h 8 f K 7 n C j 4 n K 0 h o w d 3 9 / 5 Y s N 0 W b Y U N 7 b 8 9 7 T x P 1 P / N T v s 7 f 7 e z 3 4 / N s v X n 7 x 5 I s v 9 D 3 b 0 P T 3 G t L 9 4 u n p 7 8 2 z 0 v 3 M t K K k P z 5 8 d v Z 7 g 5 D 9 D w 0 W 7 s 1 7 t s M u t L 0 Y t O D D x 6 A J J u v F 5 5 x p o J j Q s s T Z C 3 J 4 z 5 7 y r 6 9 f f P m G U v l v f h + W H p W M u 6 9 O i W q v S b 0 S s 3 7 1 n H 5 + c f x 7 / / 7 c k / z C f / 8 + 5 u / f h 9 + Q h u Q + P 3 s G W K 9 + g j l e J C q I T F X I + M f v / 5 N n p 9 + 1 7 f i v 3 / + N q q W z F 8 9 o h p / 4 I b L 9 6 P H n p y + + e n F G X v y G u N + 2 e U z L E c 9 J 1 r 4 4 e 5 O + a 4 p H y 6 L 8 7 K O 2 X u c f o R 8 W o r M v W U / Z 3 2 l E r 1 / 9 / q 9 / b + Y t G t R P n j 0 9 h Y 6 O f U j 6 m X I E L 3 9 / y B B + f W z J 9 / T s C 9 H r v / d z r J h 8 4 b Q Y j O I X v 9 f v 5 Z Q Y f q p i J M E + f v K c k 0 z m V 5 o o k Z g 3 X 7 3 i + T z + v W n 5 j J a d + K c M A V p u V 4 d A Q / 7 2 8 U 8 + N x p e / l D w / A f z B C k 1 5 W V R a L q Q 5 N a W X n x J C L w + I o n R 3 x j N l 6 9 e v 3 h z d F 9 w l z / A l q Q a f / L 5 E X J c 9 o / H T v m I 5 T i V r u B y E p X x K z T k m y 9 N u o 9 e 1 g 8 e 8 4 L T E V F I f q G / q T e P c P L 3 Y 1 6 J O j r G 3 / i F / t a V O K a k / r H H v Q u g b 5 M h U J D f Z h j 6 n S 5 o f T s A Y P 8 S C D 5 l n p 6 a k J L R 1 g 8 e n 3 z 5 4 i l Z r C P 5 1 P y F j 9 8 c n 7 1 4 / f v / X r 8 P i 8 f n p P j Z w 5 Z f 8 P f x m z e v z o Q + q q / J p J + e g B 2 9 z w D x z H w G 8 v I s 8 q R b E p O d + h y 6 y P 1 h K G 6 + 8 f / U K T B f e X / 9 r K w Y 0 g L n 8 T N C + j W 7 q N 5 f 9 p s T 9 l B e v / z y h H U b f u q q K k n 7 5 0 9 2 T h 5 8 e 2 / 3 C z K d P / V T 3 3 7 6 E z 9 x 7 8 V P P v l 9 z K I q 9 / b 5 3 l G K R / C i v x 6 / + f Z 3 3 i g q n + / j l z c 8 k 6 w O S Y X J X 6 r P 9 I / H X 5 y 9 8 D 6 3 f 4 D o r 0 U T Q K p f / / 7 f h j Z j U h / d 3 0 P e S 3 4 3 n P 2 Q n t 2 9 e 5 a y A f d D 1 x 3 9 S 3 / G v / T n / E t / e f o v / W 2 c 2 h E Y / I U o I a + X a K e f 7 u 7 8 / p / e 3 / n Q f i m g / Q v T f + m v / 5 f + 4 n / p T 3 u v 7 p + c f f 7 7 n 7 7 + 8 m t 0 / + e Q p / + H U n L r 7 / + X / 1 j k y P 4 u 6 f 0 v e K / e v 1 7 P 3 I 8 Z O K 0 A I m f 1 H p 1 + f v x T p P 2 / + B o d / 6 k 6 5 H / w X / q b 0 n / p T + U M w j 9 I 0 c 0 / 8 C / 9 f e + F A O z h V 6 + f v z c C + N n t A L 7 5 a 1 E l C E J Z J A j s a 2 g 3 7 g C / P X 5 N k B j K 7 / 3 m 9 b e f P Y d t M r / i s y + e 2 s / 4 V 3 z 2 / H P 6 5 f f h z / h X G g r Z g h N 2 f 0 l n s Y w b B W c / + e L 0 i y e n r 7 r t C I t X p D 8 Y t 6 f k G p 4 9 h + c Y q E c 0 I R U p S t X 9 I R G B N b 8 x W / x T z 6 g p 9 P M H G W P 8 / N k 1 w / j N W d z d n x P z 6 9 H q R / b 3 5 7 X 9 P X t 1 7 + X T T 3 / y y 9 / r B c W 2 P 7 X 3 / w 7 7 C 7 3 4 x R e / v y w O v a d u P P q X / j T S w 8 g z 0 e I M 6 e S / 6 V / 6 S y k D 9 f e S u v 5 b K T v 1 l 2 y y T F 9 P h Y p q D F W o f B a q U F G r / 6 9 W o S Y p 8 8 1 p 0 H s / + x p U M 0 g / Z A 3 q S P U j B f r / c w V K i h N j t K r z z X d e f f v 4 d O f B T 5 6 + e X h w 7 + X n v 9 c X P / X 8 / s l X / + 9 Q n Z R t / h o q 8 8 / 7 l / 4 i c q S 3 e B F b V W U q u v L O e z m 0 P / X 7 k 1 g Q 5 K + B w l 9 E q w b Q 0 P 8 A 4 o g f a e g b N L S X N v 9 Q F b 3 3 s 6 + i f 2 6 c X I 9 W P 9 L R P 0 9 1 9 J u f / H z n 9 3 q + 9 / T l 6 V c / c f L m + E c 6 + k c 6 W v H 5 2 d P R L r h 6 + e X D 4 y c 7 r 7 7 z 7 U + f P v 3 8 2 U a d j V 9 9 V Y 2 B B n 8 P L R X 8 r K j v 6 F I B Y / t h u p t B R J X 1 B q J 9 T e W t v / 1 c K G 1 M X v D 3 e 6 p w v N / 7 7 L 2 V + o 5 K e F + p 7 w w r d W t V f x h K 3 f 9 r Q J E P c s U P V Z E b U t 9 e o e m v U F 7 6 K 3 Q W f v 1 / u 9 b a 2 / 2 p B w + + c / + 7 n 5 7 + 1 O c P X r 8 6 + w a 0 1 u / d 0 1 o / K 5 n V n 0 O t 1 S f a / / e 0 F t 5 / P z 3 l f f b z U i v 1 Z / 1 H W u m b 1 U o / 9 Z N f P s e Q n 3 9 Q v B t x m 2 5 K T B 7 9 S 3 / K v / T n j 1 J y r / / 8 M / 2 B n 3 / + v / T n k / T Y R u + v o / D b D z s w f t b R W h 5 R v 6 a W + v 9 k Y P z N e F X / f w i V A X l g P e j L / e / u v j j b / / z 5 7 3 N w 9 u I n e x p t L / 3 i / 1 0 a 7 R s I H E G v z i e 3 U n 5 H X x D + / U + / O Y V 4 l / + l L v x I n v + 8 v c / G C s p r u P c T P / n m q 9 / 7 w c u v n p + 9 e L B 7 r M p M 2 7 H e + 1 P / p X / g X / r b 9 H P W c R G n 7 d t n T 5 + e v l C y 8 G x B y d j f H 7 8 8 f n U q r t f T V 2 f P n 7 9 + Q 8 x / R O r G + + v x t 4 9 f P z 1 9 d v z V 8 z d P v z z 5 S j j m 5 Y v j L 5 j a T 4 5 f n z 4 F 2 d 4 8 / / L z L 4 N P r I 6 1 n 5 x 8 + c X L s 6 f h a 6 r P v e T E N 0 v H k 5 9 4 9 d 1 7 r 5 / + x L d / r 9 M H J 7 / X a Z + O u 9 v / 0 t + e / k v / I B F T k j V E V M q c / O 1 R w r o Y / k e E f X r 2 + d m z 7 7 x 8 + H t / + v k X P / H V p 3 3 C 7 r 0 H Y Z 2 V / x F h 7 5 3 9 X p 9 / + u V 3 H h 4 / e L 7 3 / M l e R P L / x n / p 7 6 d F 8 7 / p X / 6 D / u U / L k r N / U 3 U f P 3 z i 5 r 7 x w / 3 z p 5 9 9 f r l m x f f / q n f 6 6 s I N f 8 y S p b + L f / y H / Q v / U 3 E p 3 F 6 3 v 8 R P W 3 D 0 + P 7 + 6 + e 7 L w 5 e f 2 d v f v 3 f p 8 I P f + s f / k P I V k n e U / / p b / z X / q b 0 r 3 0 X / r 7 / q W / / V / + g 8 d R 0 n 7 6 I 8 G 3 D e / v / t 5 f f v X g 0 5 P 7 z 1 7 + 3 k + / + i J C 2 j + P h f 4 P i V L y w c 9 7 J n W U f L b 7 5 t W 9 v Z M T 8 u W + / Z 2 n P 3 E z k + 6 m / 9 L f 8 y / 9 L X E W P f g R i z o W f f P F k / u / z 7 d / 8 v n u 6 5 P X + x F v 6 l / 6 k / 6 l f 5 B 0 6 d 8 + q E s f / o h N H Z u + O a O 4 4 8 V 3 D 3 Z e f P f 3 f n F 2 M 5 v u b 9 K l u z s / Y l T b 8 N P n x 7 / 3 t 1 + + e b b z 4 q v X n 5 5 G v F P o 0 n / p 7 4 7 S c W P 4 9 P O M R T 9 / / u l P / c T v 9 V P P X n z x E y d P f u 9 Y G N p h 0 f s b W f R H A Z R r + O D k p 7 7 z 5 t v 7 v 8 / n D 3 / v B 7 / X i 7 g n 9 S f Q A n 5 U j + 5 u j J h + n j H p t 0 9 + 8 o u 9 k + O f u n f w + t V P P I h F T H 2 f d M j c 7 2 4 M n n 6 e s e j B / p e f 3 j / 4 / N s / + Z M / 9 c X v 8 3 v H / a g / Y c j U 7 / 4 o b H I N z / Z / r 4 P T e 1 + c n X 3 1 k w / 2 P 4 + F o R 0 W f b B R j / 4 o b P K Y 9 L s n r z / / q d e 7 T 8 4 o K f U g 5 k X 9 S Z Q t + V v / 5 T / 0 X / 6 D 4 6 H T 7 o 9 C J 4 9 R v 3 v w 1 c u v f p / d 3 + f z 3 / u L s 5 + I B a E d R j 3 Y y K g / C p 5 c w 4 d f 7 p 6 + f n X v 9 3 q 1 v / / t V 9 + O + V J / M Q V O f / + / / I f 8 y 3 / i v / Q 3 D y X 3 d n 8 U Q L m G 3 3 n x e 3 9 7 9 4 u H z 0 / v 7 e z + 3 j u x c L T D r P e G D f / e j 8 I n 1 / D 3 e v b F v a d P n + + / e b n 3 7 S f H s f C p Q 9 i H m 7 T A 3 o 8 W p F z D 4 2 c / s b t / 9 m z / 0 5 / 4 9 P e + / y r m r P 4 F / 9 L f s 1 k H 7 G 0 M o 3 6 e 6 Y D n D 4 5 f v t z / 7 p c P n + x / 9 + V 3 b p G Q 3 t 3 Z y K s / W o p y D Z 8 8 O H 3 x + c O f e P H F y c O T 3 2 s n 5 r X + + f / S P 7 C R U 3 + 0 F O V x 6 u / z U y c 7 3 z 1 4 8 O X v / e D k 3 p v b Z K V 3 N 3 L q x v j q 5 x u n / t S 9 h 6 9 3 9 x 7 s / j 5 P X v 0 + x z G 3 9 U 8 j 3 + r v o Z z f M K 9 u D K p + n v H q F z / x 4 v c 5 e f G d V / v f e f j q 7 N 7 t U t O D n t X G + O r / F 4 y 6 + / L L h 8 d P d l 5 9 5 9 u f P n 3 6 + b O 9 Q c L u v n r w x d n v 8 5 3 T L 0 5 O z w 4 O f p 8 Y o / 5 9 p F L / a F r h / w c Q r / 7 L f 1 x K i 9 N / M P E u U T p G 3 J 3 / / / t W t y f u 7 / 3 0 3 r d / r + e / z + / 9 5 s n u i 2 f 7 E X v 1 L / / x / / I f f x N B / / + f o 7 4 9 Q X / i 2 e / 9 3 S 9 e 3 9 v 7 7 u t n r 7 / 6 M u Y A / I W S V 6 G F 6 T 8 x Z Y b 9 g 0 g r k J 6 N k v b / / 7 7 V 7 U n 7 1 f H T n Y e / 1 5 e v 9 7 5 6 9 X t / t R v z B r C Q + g / 8 y 3 / k v / R 3 / U t / e 9 r V C l H y / v 8 / d b 2 R v A F 5 f 5 / 9 1 / e + + / T 4 2 w e / 9 / 7 e m 9 O Y n v X J C 7 0 Q J e n P Z g 7 7 6 P d + f L f z y f + n S P z d 5 6 c / e f D V i 9 O n X / 7 U w c 5 P x i L Z v 5 / U A l T t 3 4 u 8 l h L 6 X / p 7 x / / S P 0 i f / F 3 E x n / s 7 f j 6 Z 9 M x + / / 6 J P w + 3 / 3 8 J w 7 2 v 9 j 5 8 j u f n j 3 4 M p Y C u 3 k S B r n / Z z M x / v 9 1 w r 8 5 + / L p 7 / 3 m 6 c G L g 5 d n z 1 7 F 8 g 4 R w s u f / 8 D t 2 H 5 j 7 v z n O f V / 6 s v 7 J 9 / 5 y d / 7 9 9 q / f / B 7 P / 9 9 Y g n K D d Q f 5 P e f z d z 6 / 9 c p / v o n f u r V F 9 T + w R c v 7 u 2 e 3 Y 7 i H B m S k v m D y S P 8 e / / l P 4 G M r X 7 z L / 1 9 t x K B 3 Y 0 5 + Z / f E 7 K 3 8 + z N 7 / O T L x 7 e + 8 6 r J 0 9 3 H t x O A W 2 a k C G p 2 N 0 Y Y f 7 8 n o T d V z / 1 5 P 7 x 8 U / c f 7 3 z e 7 1 4 c R A z v 3 A z / y 7 6 / 9 9 E i 9 B / P 5 P 7 7 / + X / 1 h M x Z + T f p b u 3 k 4 M f j b z / f 8 f n 4 G 9 3 Q d n z x + c / l 5 f / N T T p 6 9 P v z 0 U R 2 2 Y g U G + 3 x i t / v y m + u 5 P 7 u 1 + 8 f x k 5 8 n Z 5 1 8 9 P X g S y w 9 u i l 7 T l 9 + N U r w b w B 6 R V t P f f k R 5 Q / k 3 P 3 H w e 9 9 7 8 t X v Q 0 m Z L 5 4 f v z / l T a A W k r 4 b 6 P 7 / i P R 3 + d + T L 2 k k r 1 7 9 3 r 8 / / 3 L 6 / M 1 X Z 0 + P n n 6 x 9 / A n f / L l 3 l f f e f 3 g 1 e 7 n r 3 Z f v 3 l 5 c L K D 1 K G 2 e P z 0 9 P X J q 7 O X 5 O 6 z A j g + e X P 2 k 6 c Y i f 4 G w E w Q U h f m 1 8 e n v / f J 8 Z P X r 0 6 f H 5 E H 4 / 4 w 0 / 5 T P / n l 8 z c U P T 9 3 0 w y C n Z 0 I + g b J u / z v s + M T Q Z x / u T 3 i Z 5 Z o x 2 / e v D q T X 9 + c v v p C s 8 b 8 K 6 C / + f K V f q R / 6 I c 8 l B 3 z q Q z s 9 e n z L 1 + + e X 7 2 4 h S v 0 J f e B 4 9 f n 3 3 + 4 o h 0 A f 9 8 T B 8 f n Z I + x s / H z 7 / 8 7 h F 1 g B / E Y J 9 / G 7 j Q H z R j + j F + 4 2 9 0 E u m j Z 8 + P P 9 d v + d f H r 7 9 9 9 o x 4 4 7 v 4 H k 3 5 0 x 3 w q f 4 u L T z 4 x O P P P z / 6 l / 6 U f + n P Z z D y J 7 / L v 6 L V d 4 9 P X 7 0 W 1 X 7 6 7 T c C + l S I x b + 4 T s w f + N y + / p P 0 t r K G / m p e 8 P 9 8 / J T E 4 Q 3 z t P x m G n l / 6 T c 6 f h L R l 6 9 e i 3 w d P z 9 9 B X Y B O 9 E 7 3 p / C L D 8 r H L L 3 c 8 A h e 3 E O 2 f v Z 5 5 C / + F / 6 8 8 9 + x C L v y S L 3 f g 5 Y 5 F 6 c R e 7 9 c F j k R z z y v j y y / 3 P A I / t x H t n / 2 e e R P / / n g a G 5 y / 8 e v 3 k l z M K / q B f z + / z + T 1 / + / l / 8 X r + X c 2 u U I + i b 3 + v l S 4 K o f 8 r n b w Q D m 3 7 b 6 f q g v 7 f z Q Q G Q 8 c R E u T 8 e 0 4 j e / P 4 K g V B z f 8 k 3 r z v f m b / N t 8 R s Q E H / e n r 2 C n 8 J Y + O 3 u 3 a E 7 z P U L 3 + v n z x 9 + v N l s G c v X v x 8 G e r z 0 8 + P n / 9 8 G S z U M H 3 9 z Q x X 4 9 n / F w / 3 9 S l s z z c z 2 v / 3 T y 5 r q N / / 2 T c z 3 P 9 3 T O 5 P P S P v A Q F 4 f 7 w / d U K 5 i j c v T m + c 3 l 4 S 5 P / F 0 / t T z z a M l z 7 + / V + / u W m 4 v X T b / 1 e n F 8 N 9 d q M Z 6 u Z z / z 8 6 3 N / n J 7 9 6 f a M V 6 q 4 Y x M f 6 4 P / 1 Y z 1 5 9 u V N Q 9 2 9 1 V B P f 0 6 G e p f / P Y E D j c / 4 F 2 m 3 6 y 1 h 3 N / 9 v b / 8 6 s G n J / e f v f y 9 n 3 7 1 h Y m s d k 3 b P S / 9 S 3 n I p 7 / 3 m 6 c H L w 5 e n j 1 7 9 f u Y t n t H j 1 9 8 9 c X v / / q E f H Y E w + 4 P / v z l q 9 M T 8 z H / / v j 0 i 5 e U i j 3 j g O Q l + / j 4 7 e S r L 7 7 i X y h O + B z B G k U z / N v j F 6 + / e v I K p J V f f l Y o + H t R N E k v 4 I d m Q W 8 g 3 P 7 x w 7 2 z Z 1 + 9 f v n m x b d / 6 v e y I W m U c K 8 e f H H 2 + 3 z n 9 I u T 0 7 O D g 9 / H E v n n J + E O v n v y + v O f e r 3 7 5 G x v 7 + m D s 4 2 E + 3 2 + + / l P H O x / s f P l d z 4 9 e / D l a Z R w n / 5 8 I d y T n 7 r 3 8 P X u 3 o P d 3 + f J q 9 / n e L O o / o h w v o 5 7 8 8 W T + 7 / P t 3 / y + e 7 r k 9 f 7 l h h R w v U W F 3 8 + i + r z B 8 c v X + 5 / 9 8 u H T / a / + / I 7 V u F H C f f V 8 d O d h 7 / X l 6 / 3 v n r 1 e 3 + 1 + x M f T D j Q w v 7 + / 1 0 S P t t 9 8 + r e 3 s k J p R C / / Z 2 n l i w x E u 7 t P H v z + / z k i 4 f 3 v v P q y d O d B 3 H 7 + j 5 C + / 8 T E j 7 8 c v f 0 9 a t 7 v 9 e r / f 1 v v / r 2 8 Y 8 s 7 W 0 J d + / s 9 / r 8 0 y + / 8 / D 4 w f O 9 5 0 / 2 N u u 9 7 t L + z 2 f C / V 7 P v r j 3 9 O n z / T c v 9 7 7 9 5 P j T H w n t + 5 P w y Y P T F 5 8 / / I k X X 5 w 8 P P m 9 d n 7 k H t + a c M f P f m J 3 / + z Z / q c / 8 e n v f f / V Z q H 9 k Z f n E e 6 L n 3 j x + 5 y 8 + M 6 r / e 8 8 f H V 2 b 3 N c 8 X s / v f f t 3 + v 5 7 / N 7 v 3 m y + + K Z W 0 / 8 2 o T 7 / 4 v Q v k e E 8 e q n n t w / P v 6 J + 6 9 3 f q 8 X L w 7 i v P f z R m j 3 f u I n 3 3 z 1 e z 9 4 + R W t E T / Y 3 e y i f N M R x v 9 P e O 9 s / / c 6 O L 3 3 x d n Z V z / 5 Y P / z z Q b j m 3 Z W / n 9 C w v f Q g H u 7 D 8 6 e P z j 9 v b 7 4 q a d P X 5 9 + O x 6 u / T z U g O 8 T a / z E s 9 / 7 u 1 + 8 v k c 8 + O z 1 V 1 9 G j Q h w M L T C 7 / + / U H a f P / / 0 p 3 7 i 9 / q p Z y + + + I m T J 7 / 3 Z h p 9 0 x 7 K / 0 / Y 7 O y 7 B 1 + 9 / O r 3 2 f 1 9 P v + 9 v z j 7 i c 2 G 9 k f 2 I k r C b 5 / 8 5 B d 7 J 8 c / d e / g 9 a u f e L D Z T / 6 R u x c l 4 f P f 5 6 d O d r 5 7 8 O D L 3 / v B y b 0 3 G 3 N T u 9 + l Q R 5 8 9 e L 0 6 Z c / d b D z k 5 b c P 9 + 5 0 I S 5 t w p z f + Q x O 8 K d / M S r 7 9 5 7 / f Q n v v 1 7 n T 4 4 + b 0 2 5 + S / 6 X X H / 5 / w 3 n u k 9 7 5 x d + / n D e / 9 P v u v 7 3 3 3 6 f G 3 D 3 7 v / b 0 3 p / H c 1 P s Q 7 v 8 n v P c e m Y J v P E P 6 / 2 n e u 7 / 7 e 3 / 5 1 Y N P T + 4 / e / l 7 P / 3 q B s / v G w 5 z / z 9 N u P d I s X z j H P f / E 6 E 9 P b 6 / / + r J z p u T 1 9 / Z u 3 9 v 8 3 L u j w K 3 K A n f Y z n 3 R 1 F H n I S f P j / + v b / 9 8 s 2 z n R d f v f 7 0 9 N O N J H z 9 E z / 1 6 o u 9 3 Z c P v n h x b / f M t v 3 5 q Q H v v / n i y f 3 f 5 9 s / + X z 3 9 c n r / c 1 u y z f N e / + f J t z B / p e f 3 j / 4 / N s / + Z M / 9 c X v 8 3 t v F t p v O t b 4 / z T h 3 i P H 8 o 1 H G P 8 / 0 X b f e f F 7 f 3 v 3 i 4 f P T + / t 7 P 7 e O 5 u F 9 g M S y v 8 / o d b T s 8 / P n n 3 n 5 c P f + 9 P P v / i J r z b b h m 8 6 n f L z k I Q / S u p 9 s L 3 4 p k n 4 / 2 l 7 8 X s 9 + + L e 0 6 f P 9 9 + 8 3 P v 2 k + P N v P d N B 7 f / f + G 9 7 5 6 8 / v y n X u 8 + O S N R f r B x D f d H v k o Q m b 0 5 e 3 r 6 5 s V 3 D 3 Z e f P f 3 f r G Z c F 8 d P 9 1 5 + H t 9 + X r v q 1 e / 9 1 e 7 c V / l f Q j 3 / x P e e 5 9 V y R / 5 K u 9 j J X 7 q y / s n 3 / n J 3 / v 3 2 r 9 / 8 H s / / 3 3 i c e z 7 O M f / n 5 b U L 3 7 i x e 9 z 8 u I 7 r / a / 8 / D V 2 b 3 N k v q j N F S U h J 8 / / / S n f u L 3 + q l n L 7 7 4 i Z M n v / f G Z O g 3 n g r 4 / w k J 3 0 f Z f d N O 3 v 9 f S L j / e x 2 c 3 v v i 7 O y r n 3 y w / / n m x e / / n 3 P h 1 y X h e 6 z h f u M B 7 / + n j c j 7 + M n f 9 B r u / 6 c J 9 + D k p 7 7 z 5 t v 7 v 8 / n D 3 / v B 7 / X i 8 2 L Q D 9 y W 7 4 m 4 X 5 y b / e L 5 y c 7 T 8 4 + / + r p w R P L n T 8 / R f V 9 C P f q w R d n v 8 9 3 T r 8 4 O T 0 7 O P h 9 4 q L 6 8 4 Z w n 7 7 H S t k 3 7 a L 8 f 5 p w T x 6 c v v j 8 4 U + 8 + O L k 4 c n v t b P Z M f l R E s U j 3 H s s + H z j O u 7 / J 0 7 x + + R A v + n l 7 f + f k P B 9 U n n f t F P 8 / x M S H j / 7 i d 3 9 s 2 f 7 n / 7 E p 7 / 3 / V c / i i t u T b j n v 8 9 P n e x 8 9 + D B l 7 / 3 g 5 N 7 b z Z n 9 X 6 0 h B E l 4 f 3 d 3 / v L r x 5 8 e n L / 2 c v f + + l X m z M r P w r N v m Y + 5 U f W N 8 5 7 b 7 5 4 c v / 3 + f Z P P t 9 9 f f J 6 3 + q y H 8 U a N x F u 7 y d + 8 s 1 X v / e D l 1 8 9 P 3 v x Y H d z R v l H b s s H 8 9 6 P M i s e 4 d 5 n Q e h H v B c l 4 X d e / N 7 f 3 v 3 i 4 f P T e z u 7 v / f O D 5 f 3 / n 9 C w i c / d e / h 6 9 2 9 B 7 u / z 5 N X v 8 / x Z r f l m 1 7 N + P + 0 + L 6 X y / w j t y V G w v d Z B v o R 7 / m p g t 0 3 r + 7 t n Z y 8 P n 3 + 7 e 8 8 3 c x 7 P 9 J 7 U R K + T 8 7 v m 8 4 y / / + E h O + T b / 7 q + O n O w 9 / r y 9 d 7 X 7 3 6 v b / a t R z 7 t U n 4 / 2 n x / f z 5 p z / 1 E 7 / X T z 1 7 8 c V P n D z 5 v T d H H f + v z r b 8 3 J H w 0 9 s v E u 3 t P H v z + / z k i 4 f 3 v v P q y d O d B / G 1 j v f R g P + f 5 r 3 3 S d T / P t / 9 / C c O 9 r / Y + f I 7 n 5 4 9 + D K e I n 0 f w v 3 / R O + d f f f g q 5 d f / T 6 7 v 8 / n v / c X Z z / x w 8 3 0 / f + E h K f H 9 / d f P d l 5 c / L 6 O 3 v 3 7 2 1 e H P + m T c f / T 0 h 4 9 h 5 p 0 5 9 4 9 n t / 9 4 v X 9 y h h / + z 1 V 1 9 G n W f g Y G i F 3 / 9 / R q 3 3 W B n 6 k b 3 4 u i m W H y m 7 K A n f Z 2 H 3 m w 5 z / 3 9 C w u c P j l + + 3 P / u l w + f 7 H / 3 5 X c 2 2 4 s 3 Z 1 8 + / b 3 f P D 1 4 c f D y 7 N m r u P j + P L Q X 7 7 P U 8 S N B j p L w 5 C d e f f f e 6 6 c / 8 e 3 f 6 / T B y e + 1 W R f + y G u J C / J 7 Z E 1 / R M I o C d 8 j c / W N u z L / P y H h + w j y j 4 L g K A n f J / n 3 T e e w g P D / Z w l 3 8 N 2 T 1 5 / / 1 O v d J 2 d 7 e 0 8 f / H C X f f 8 / T b j 3 i U S + a Y 7 7 / 4 n Q 3 t / 9 v b / 8 6 s G n J / e f v f y 9 n 3 6 1 O X P 1 A T m D / 0 + z 2 X v Q 6 B s 3 r / + f J t z + 8 c O 9 s 2 d f v X 7 5 5 s W 3 f + r 3 2 m w R v u l F y f 9 P E + 7 + m y + e 3 P 9 9 v v 2 T z 3 d f n 7 z e 3 6 z Y f m Q R P M K 9 T x b 5 m + a 4 / 5 9 Y h P d Z i v x R P B Y l 4 b P d N 6 / u 7 Z 2 c v D 5 9 / u 3 v P N 0 c 0 v 7 I L 4 m S 8 H 1 8 4 m 8 6 Q / r / a Q 3 4 H s s a P x u E + / 8 u 4 d 4 n m P i R 3 o u S 8 H 2 W w X 9 k f a M k f J 8 k y o / 0 n k e 4 9 8 i B / k h 8 P z x c + x H v e Y R 7 e v b 5 2 b P v v H z 4 e 3 / 6 + R c / 8 Z X V Z T / y 9 3 5 2 S P g j 0 x E 3 H T 9 1 7 + H r 3 b 0 H u 7 / P k 1 e / z / F m 6 / v q w R d n v 8 9 3 T r 8 4 O T 0 7 O P h 9 4 s u 5 7 8 O F / 5 8 W 3 w c n P / W d N 9 / e / 3 0 + f / h 7 P / i 9 X m x M G v w o v / c 1 C f e N 6 7 3 / T x P u 0 + f H v / e 3 X 7 5 5 t v P i q 9 e f n m 7 W d q 9 + 6 s n 9 4 + O f u P 9 6 5 / d 6 8 e I g v t r 4 8 4 Z w Z / u / 1 8 H p v S / O z r 7 6 y Q f 7 n 2 9 2 U d 6 c f f n 0 9 3 7 z 9 O D F w c u z Z 6 / i o v o + h P v / i Z m 4 d / Z 7 f f 7 p l 9 9 5 e P z g + d 7 z J 5 s d 5 W + a h P + f 5 r 3 3 S R B 8 0 0 L 7 / x P e e / 7 7 / N T J z n c P H n z 5 e z 8 4 u f d m c 2 L 0 m + a 9 / 5 + Q c O 8 n f v L N V 7 / 3 g 5 d f P T 9 7 8 W B 3 c 3 r + A x Z s / 3 9 C r f c J a X 9 y b / e L 5 y c 7 T 8 4 + / + r p w R O b c v 7 a D P f / a W V 3 s P / l p / c P P v / 2 T / 7 k T 3 3 x + / z e N y x h / I h w X y + B 9 / t 8 9 / O f O N j / Y u f L 7 3 x 6 9 u D L u J X 4 e R N M v A / H / S j 7 9 D W N 6 u u f + K l X X + z t v n z w x Y t 7 u 2 f x 1 M n 7 i O r / T 8 z E / d 3 f + 8 u v H n x 6 c v / Z y 9 / 7 6 V e b U y f f N A n / P 8 1 7 v 9 e z L + 4 9 f f p 8 / 8 3 L v W 8 / O b 4 h k P 2 G c 0 7 / P + G 9 z 5 9 / + l M / 8 X v 9 1 L M X X / z E y Z P f e 7 N D 9 6 O w I k r C 9 1 n z / q b X f v 4 / L b 7 v s 2 B 7 O 7 1 3 e 8 L 9 / 4 T 3 3 s N t 2 d t 9 c P b 8 w e n v 9 c V P P X 3 6 + v T b c d 7 7 e e O 2 v E 9 o 9 k 3 z 3 v + n C f d s 9 8 2 r e 3 s n J 6 9 P n 3 / 7 O 0 8 3 + 3 s / M h h R E p 4 e 3 9 9 / 9 W T n z c n r 7 + z d v / f D X f H 5 / w k J P 3 2 P J Y w f r f 3 4 N v c 9 l j B + t N I d J e H 7 5 E C / a d 7 7 / w k J 3 2 c V 6 E d p K t / 6 v j l 7 e v r m x X c P d l 5 8 9 / d + Y Z O d P 1 r C u D 0 J v 3 3 y k 1 / s n R z / 1 L 2 D 1 6 9 + 4 s F m 3 v u R B o y S 8 M l P 3 X v 4 e n f v w e 7 v 8 + T V 7 3 O 8 O X D 7 U c T r E + 7 2 6 f l v 3 P P 7 / z T h 3 i f q + K Y N x v 9 P h P Y 9 M n 3 f O O / 9 / 4 S E J z / x 6 r v 3 X j / 9 i W / / X q c P T n 4 v y 1 k / W v 2 O U u t 9 U i w f Q K 3 / T + u 1 g + + e v P 7 8 p 1 7 v P j n b 2 3 v 6 Y L M / 9 0 1 n U / 4 / T b j 3 E c W f 3 N v 9 4 v n J z p O z z 7 9 6 e v D E E v l r E + 7 / J / L 5 H m m o H 5 E w T s L v v P i 9 v 7 3 7 x c P n p / d 2 d n / v n Y 1 c + C O b + u G C / K N w L E r C 5 7 / P T 5 3 s f P f g w Z e / 9 4 O T e 2 9 + l J L / O i R 8 c P z y 5 f 5 3 v 3 z 4 Z P + 7 L 7 + z O S X / T a + j / f + E h O + R F v 0 R C T 8 8 u / f q w R d n v 8 9 3 T r 8 4 O T 0 7 O P h 9 b A 7 m 5 7 c g v 9 / C 0 D d t T j D n / 5 / l v f d I D / y I 9 z 4 8 u / d N a 8 D / T / P e + 6 T k f 7 S q E S X h / d 3 f + 8 u v H n x 6 c v / Z y 9 / 7 6 V e b U / L f d D D 3 / 2 n e e w + b + 4 0 L 7 f 9 P e O 8 9 n O f d 1 z / x U 6 + + 2 N t 9 + e C L F / d 2 z + I 2 9 3 1 4 7 / 8 n J D z 7 7 s F X L 7 / 6 f X Z / n 8 9 / 7 y / O f m K j + P 6 I C w c 0 4 J s v n t z / f b 7 9 k 8 9 3 X 5 + 8 3 t + c S P g u D f L g q x e n T 7 / 8 q Y O d n 7 Q G 5 2 t z 4 f + n N e D Z / u 9 1 c H r v i 7 O z r 3 7 y w f 7 n m / P 0 P 0 o f R E n 4 x U + 8 + H 1 O X n z n 1 f 5 3 H r 4 6 u / f D T e P / / 4 S E 7 5 X E + l H 8 8 Y F 2 + E f Z 6 I E Q 7 q f u P X y 9 u / d g 9 / d 5 8 u r 3 O d 7 s R v / I i H z N 9 M H v s / / 6 3 n e f H n / 7 4 P f e 3 3 t z G h f f n 4 e 8 9 2 z 3 z a t 7 e y c n r 0 + f f / s 7 T z d r w K + O n + 4 8 / L 2 + f L 3 3 1 a v f + 6 v d u A / 4 P r z 3 / x M S P j j 5 q e + 8 + f b + 7 / P 5 w 9 / 7 w e / 1 4 o e b x v / / t P i + B + F + p P e + L u G + a c / v / 9 O E e x 9 / 7 y e e / d 7 f / e L 1 v b 3 v v n 7 2 + q s v b Y T i E w 4 4 G A r h 9 / + f K b b 3 C T C + 6 W W N / 5 + Q 8 D 0 S f d + 4 i v v / C Q m f n n 1 + 9 u w 7 L x / + 3 p 9 + / s V P f G U 5 6 0 c x 2 s 8 O C b / p P P 3 P Q x L + P t / 9 / C c O 9 r / Y + f I 7 n 5 4 9 + D J u c n 8 e 6 s L T 4 / v 7 r 5 7 s v D l 5 / Z 2 9 + / c 2 e y 0 / + e Y n D n 7 v e 0 + + + n 3 I / H 7 x 3 E Z 2 / 6 / k w h 8 i C e + d / V 6 f f / r l d x 4 e P 3 i + 9 / z J 5 j X L b 1 q Q g f D / Z 3 n v P b J U P 3 J l 4 i T 8 z o v f + 9 u 7 X z x 8 f n p v Z / f 3 3 t m 8 1 P F N 8 9 7 / T 0 h 4 9 h 6 L H j / K V 8 V J e P s 1 y 9 0 3 Z 1 8 + / b 3 f P D 1 4 c f D y 7 N m r e L r 5 5 y E X 7 v 3 E T 7 7 5 6 v d + 8 P K r 5 2 c v H u x u z p r + i I R R E t 7 f / b 2 / / O r B p y f 3 n 7 3 8 v Z 9 + t Z k L f + + n 9 7 7 9 e z 3 / f X 7 v N 0 9 2 X z z b j + Y R 3 k u Q / z 9 t h 9 / H B / x R A u b T 5 8 e / 9 7 d f v n m 2 8 + K r 1 5 + e / n B D 3 / 9 P s 9 n 7 u H v f d I L 0 / y e 8 d / / N F 0 / u / z 7 f / s n n u 6 9 P X u 9 v d v c + Q F L / P 8 1 m 7 7 P + + K P s 3 g e z 2 T e d V / n / N O 8 d 7 H / 5 6 f 2 D z 7 / 9 k z / 5 U 1 / 8 P r / 3 z 9 p S x v + n a X T 8 7 C d 2 9 8 + e 7 X / 6 E 5 / + 3 v d f 3 Z A u + Y Y z T v + f J t z 7 2 M 9 v W i r / f 6 L Y 3 i f W / 5 F t i J L w 2 e 6 b V / f 2 T k 5 e n z 7 / 9 n e e / q y p u P + f U O s 9 Q q u 9 3 Q d n z x + c / l 5 f / N T T p 6 9 P v 2 0 p + / N d Z t / H p r 7 + i Z 9 6 9 c X e 7 s s H X 7 y 4 t 3 s W z x K / j 8 z + f 9 p e v M e 6 x N 7 O s z e / z 0 + + e H j v O 6 + e P N 1 5 E E 8 p v Q / v / X + a c F / 8 x I v f 5 + T F d 1 7 t f + f h q 7 N 7 N l H + I y t x e x I e f P f k 9 e c / 9 X r 3 y R m t 0 j 7 4 4 Z L w / 9 O 8 9 z 5 5 4 B 8 5 e R 9 s M H 4 U Y H i E e / L g 9 M X n D 3 / i x R c n D 0 9 + r 5 3 N 3 v E H u H Y / F B r 9 b N H o f d z f H 6 0 W f q h 5 / c b 9 k v + f k P D k J 1 5 9 9 9 7 r p z / x 7 d / r 9 M H J 7 7 U x Q f c j E n 6 4 l f i m D e 3 / p z X g p 8 9 v v / 7 1 k 3 u 7 X z w / 2 X l y 9 v l X T w + e W F H / + W l e H 3 6 5 e / r 6 1 b 3 f 6 9 X + / r d f f X u j a / e N 5 w L + P 0 2 4 s + 8 e f P X y q 9 9 n 9 / f 5 / P f + 4 u w n N i / s f 3 X 8 d O f h 7 / X l 6 7 2 v X v 3 e X + 3 G C f c + H P f / E 2 3 3 7 M 3 Z 0 9 M 3 L 7 5 7 s P P i u 7 / 3 i 8 3 x 2 D e t 7 f 5 / Q s K z 2 + e O v 3 H x / f 8 J C d 9 n 6 e d H q T y P c N 8 + + c k v 9 k 6 O f + r e w e t X P / H g h 7 t m 9 v 8 T 3 r u / + 3 t / + d W D T 0 / u P 3 v 5 e z / 9 a r M R + a k v 7 5 9 8 5 y d / 7 9 9 r / / 7 B 7 / 3 8 9 4 n z 3 v u I 7 / + n e e 9 9 l h 1 f P f j i 7 P f 5 z u k X J 6 d n B w e / T z z i / X n I e + + x C v Q j E s Z J + B 6 L G d 8 4 C f 8 / L b 7 3 3 3 z x 5 P 7 v 8 + 2 f f L 7 7 + u T 1 / u Z U w T f t t v x / m n D 7 x w / 3 z p 5 9 9 f r l m x f f / q n f 6 4 f r 7 / 1 / m n D v Y z B + l C K N k v D B y U 9 9 5 8 2 3 9 3 + f z x / + 3 g 9 + r x e b S f h 7 P 7 3 3 7 d / r + e / z e 7 9 5 s v v i 2 X 4 0 E / 9 e J P z / N O + 9 D + F + F G F 4 h P v 0 P b J 6 3 3 S C 4 P / T h H v y U / c e v t 7 d e 7 D 7 + z x 5 9 f s c b 4 4 r 3 p x 9 + f T 3 f v P 0 4 M X B y 7 N n r + K p + J 8 3 H P c e y 0 A / M h M D W b 3 3 W I z 8 p r X d / 0 9 I + D 6 Z l W 9 a 7 / 3 / h I T v 4 S h / 4 y Q c 1 I D / X y D c 3 k / 8 5 J u v f u 8 H L 7 9 6 f v b i w e 7 G B a F v P K b 9 / w n v v U + s 8 R P P f u / v f v H 6 H q V F n 7 3 + 6 s u o o w w c D K 3 w + / / P q P U + K 5 A 7 z 9 7 8 P j / 5 4 u G 9 7 7 x 6 8 n T n Q d x X + X k j q e + z A v m j / H u U h A f f P X n 9 + U + 9 3 n 1 y t r f 3 9 M F m d + + b V n b / n + a 9 9 1 F x 3 3 Q u 4 P 8 n v P c + 6 4 4 f Y C X + P 8 1 m 7 5 N g / y 4 N 8 u C r F 6 d P v / y p g 5 2 f t G 1 / f s r n 0 7 P P z 5 5 9 5 + X D 3 / v T z 7 / 4 i a 8 2 Z 0 6 + O n 6 6 8 / D 3 + v L 1 3 l e v f u + v d u N 5 4 v c h 3 P 9 P 5 P N 9 S P i j V E C U h J 8 / / / S n f u L 3 + q l n L 7 7 4 i Z M n v / f m W O K b T k P 9 / 4 S E v 9 e z L + 4 9 f f p 8 / 8 3 L v W 8 / O d 7 M h T / 1 5 f 2 T 7 / z k 7 / 1 7 7 d 8 / + L 2 f / z 7 x b M r P Q y 7 8 z o v f + 9 u 7 X z x 8 f n p v Z / f 3 3 t m 4 2 P g j X + X D s y k / s s M e 4 Z 6 9 O X t 6 + u b F d w 9 2 X n z 3 9 3 6 x M c D 4 x o P b / 5 / w 3 v 3 d 3 / v L r x 5 8 e n L / 2 c v f + + l X m 8 P c V z / 1 5 P 7 x 8 U / c f 7 3 z e 7 1 4 c R D P 5 P 2 8 4 b 3 3 S K x 8 4 6 b j / 9 O E e / L g 9 M X n D 3 / i x R c n D 0 9 + r 5 3 N 2 u 6 b X s H 4 / z T h 3 i d 3 / E 2 b i f + f a L v 3 W f r 5 p n n v / y c k v P / m i y f 3 f 5 9 v / + T z 3 d c n r / c 3 + 3 v f d O z 7 / 2 n x P T 2 + v / / q y c 6 b k 9 f f 2 b t / b 3 N S 7 5 u 2 t P 8 / 4 b 0 v f u L F 7 3 P y 4 j u v 9 r / z 8 N X Z v R 9 u Q v n / J y Q 8 + Y l X 3 7 3 3 + u l P f P v 3 O n 1 w 8 n t t F t 8 f k T B K w v c J 1 3 6 k A T 3 C n e 3 / X g e n 9 7 4 4 O / v q J x / s f 7 6 Z c F + D 9 3 4 + 8 N 6 T n 7 r 3 8 P X u 3 o P d 3 + f J q 9 / n + I e 7 K v n / a d 5 7 j 7 X I v d 0 H Z 8 8 f n P 5 e X / z U 0 6 e v T 7 8 d F 9 q f N + H a + x i M b 5 r j / n 8 i t O + z F v l N r 3 X 8 f 5 r 3 z r 5 7 8 N X L r 3 6 f 3 d / n 8 9 / 7 i 7 O f u C E 5 9 S N n 5 Q N t 7 o 9 S p B + e 6 f t 9 v v v 5 T x z s f 7 H z 5 X c + P X v w Z T x w e x 8 S / n 9 a f N 8 j P f 8 j 0 / H h G v B H q 2 t R E n 7 6 / P j 3 / v b L N 8 9 2 X n z 1 + t N T m 8 e L k v A n n v 3 e 3 / 3 i 9 T 3 i w W e v v / o y S k L g Y G i F 3 / 9 / I a n v E 9 J + 0 7 m p / 0 8 T 7 n 1 W v 9 + c f f n 0 9 3 7 z 9 O D F w c u z Z 6 / i 5 v V 9 C P f / E / l 8 t v v m 1 b 2 9 k 5 P X p 8 + / / Z 2 n N t r 6 0 b L G 7 U n 4 / M H x y 5 f 7 3 / 3 y 4 Z P 9 7 7 7 8 z u b U 8 o 9 I G C X h + 2 T n f 0 T C K A k P 9 r / 8 9 P 7 B 5 9 / + y Z / 8 q S 9 + n 9 9 7 s y B / 0 9 H a / 6 e N y H s F G D / K D z j C / V 7 P v r j 3 9 O n z / T c v 9 7 7 9 5 H i z a / e T e 7 t f P D / Z e X L 2 + V d P D 5 7 Y Y O R r c 9 z / T 4 T 2 P a z v N 5 4 X / f 8 J C d / H B / y m 9 d 7 / T 0 j 4 P q b j R 0 t q H u H u 7 / 7 e X 3 7 1 4 N O T + 8 9 e / t 5 P v 9 q c H / g R 4 T z C f f 7 8 0 5 / 6 i d / r p 5 6 9 + O I n T p 7 8 3 p t t 7 k 9 9 e f / k O z / 5 e / 9 e + / c P f u / n v 4 8 1 M z / f 9 d 7 z 3 + e n T n a + e / D g y 9 / 7 w c m 9 N z 8 y H V + D h E 8 e n L 7 4 / O F P v P j i 5 O H J 7 7 W z O e / y T T s w / 5 8 W 3 9 i S 2 o 8 I d w v C 3 X / z x Z P 7 v 8 + 3 f / L 5 7 u u T 1 / s / 3 O X c / 0 8 T 7 t 7 Z 7 / X 5 p 1 9 + 5 + H x g + d 7 z 5 9 s X s R 9 / R M / 9 e q L v d 2 X D 7 5 4 c W / 3 L G 4 w f t 4 Q 7 t P 3 y L / / y E X 5 m i m p b 5 r j / n 9 i X 7 / 4 i R e / z 8 m L 7 7 z a / 8 7 D V 2 f 3 N q 9 A / i g 9 H y X h + 6 x A f t N L Q / 8 / I e F 7 R L d 7 O 8 / e / D 4 / + e L h v e + 8 e v J 0 5 0 G c C 9 / H U f 7 / t A Z 8 n 8 T o N 7 3 6 / f 9 p w p 3 t / 1 4 H p / e + O D v 7 6 i c f 7 H + + O a 7 4 p m 3 u / 0 + E 9 n 1 M x z f t K P / / h I T v Y z p + n + 9 + / h M H + 1 / s f P m d T 8 8 e f B k 3 H e 8 j v v 8 / I e H 7 r H D 8 y P p + K A l / l K a K k / B 9 k q U / 8 e z 3 / u 4 X r + + R J n z 2 + q s v o 3 Y Y O B h a 4 f f / n 1 H r y U / d e / h 6 d + / B 7 u / z 5 N X v c 7 x Z 7 X 0 A t f D 7 / 2 d p 9 D 6 5 4 2 / a J f 7 / C Z s d f P f k 9 e c / 9 X r 3 y d n e 3 t M H P 1 w H 5 f / T v P c + S f f v 0 i A P v n p x + v T L n z r Y + U m b 9 f v 5 S b h v n / z k F 3 s n x z 9 1 7 + D 1 q 5 9 4 s D k F + i N n J K 7 3 H h y / f L n / 3 S 8 f P t n / 7 s v v b M 7 p f d N C + / 8 T E u 7 9 x E + + + e r 3 f v D y q + d n L x 7 s b n Z G f h T b R k n 4 P n m V H 2 l A j 3 D v s w j 0 + + y / v v f d p 8 f f P v i 9 9 / f e n F o 3 8 G u 7 L f + f J t y n z 2 + / C P Q j w n m E e 5 9 F o G 8 6 B f r / M W 0 3 R M L j Z z + x u 3 / 2 b P / T n / j 0 9 7 7 / 6 g a 3 5 c E X Z 7 / P d 0 6 / O D k 9 O z j 4 f e K 8 9 / N G 2 7 1 H h P G N B 2 n / n y b c 0 7 P P z 5 5 9 5 + X D 3 / v T z 7 / 4 i a 8 2 a 7 s P y A D 8 / 0 Q + 3 4 d a P 1 q k / W A S / s h K f C g J f 5 Q m j p P w P T L t 3 7 i T 9 / 8 T E t 7 f / b 2 / / O r B p y f 3 n 7 3 8 v Z 9 + t T l 3 / K P I z E / q v U f S / a e + v H / y n Z / 8 v X + v / f s H v / f z 3 8 f y 6 d f m v f 9 P E + 7 k J 1 5 9 9 9 7 r p z / x 7 d / r 9 M H J 7 2 U T d T 9 K 6 t 2 e h F / 8 x I v f 5 + T F d 1 7 t f + f h q 7 N 7 m z P x P 3 L 3 3 i f 9 / k 1 b i f 9 P S + r 9 N 1 8 8 u f / 7 f P s n n + + + P n m 9 v 1 l S f 0 Q 4 j 3 D v k + 7 8 p p P u / 5 8 m 3 P v Y h m / a G / n / i b Z 7 9 u b s 6 e m b F 9 8 9 2 H n x 3 d / 7 x W b b 8 P o n f u r V F 3 u 7 L x 9 8 8 e L e 7 l n c L / l 5 S M L 3 W f D 5 p l 2 7 / 5 + Q 8 H 0 8 l B + t m U V J e P b d g 6 9 e f v X 7 7 P 4 + n / / e X 5 z 9 x M Y A 4 x t P h v 7 / h I T f e f F 7 f 3 v 3 i 4 f P T + / t 7 P 7 e O z c 4 M N / 9 / C c O 9 r / Y + f I 7 n 5 4 9 + D I e a v w 8 J O F 7 W O Q f Z a k + P F P w T V t k I P z / W c K 9 z z r a N 2 2 H / z 9 N u P f J i / 7 I j Y 6 S 8 P n v 8 1 M n O 9 8 9 e P D l 7 / 3 g 5 N 4 b q 8 t + K L z 3 / x M S v l c U v L f 7 x f O T n S d n n 3 / 1 9 O C J 9 R e / N h f + U M T 3 Z 4 t w 7 5 O w + q Z 5 7 / / T h H s f f + 9 H e i 9 K w v d J H / w o t f x s 9 8 2 r e 3 s n J 6 9 P n 3 / 7 O 0 8 3 W 4 l v W s X 9 / 4 S E 7 2 N o f x S j R U l 4 8 N 2 T 1 5 / / 1 O v d J 2 d 7 e 0 8 f / K z J 7 P + n T c P Z / u 9 1 c H r v i 7 O z r 3 7 y w f 7 n m 2 3 q N x 2 E / f + E z U 6 P 7 + + / e r L z 5 u T 1 d / b u 3 7 N J p h / K c t D / T 0 j 4 P t b 1 m / b s / n 9 C w v f I p n z j C a n / T 2 v A B y c / 9 Z 0 3 3 9 7 / f T 5 / + H s / + L 1 e / H D F 9 + c N 4 d 6 c f f n 0 9 3 7 z 9 O D F w c u z Z 6 / i i f j 3 M R 3 / n y b c / d 3 f + 8 u v H n x 6 c v / Z y 9 / 7 6 V e b E 5 / f t G v 3 / 2 n C v U / m 5 J t e P f v / N O H e J / H 5 T Y v q / 0 / s 6 / 0 3 X z y 5 / / t 8 + y e f 7 7 4 + e b 2 / O Y f y 6 q e e 3 D 8 + / o n 7 r 3 d + r x c v D u J C + z 4 k / P 8 0 7 7 0 H 4 b 7 x 9 d r / T x P u f c L X b z q J 8 v 9 p w t 0 7 + 7 0 + / / T L 7 z w 8 f v B 8 7 / m T z e t j P z I T H u G + f f K T X + y d H P / U v Y P X r 3 7 i w W b C v X r w x d n v 8 5 3 T L 0 5 O z w 4 O f p + 4 K / w + h P v / i Z l 4 n 7 X Z b z r V / v 9 p 3 n u f L M q P X J Q o C d 8 j B f A j g + E T b u 8 n f v L N V 7 / 3 g 5 d f P T 9 7 8 W B 3 c 1 z x T f t 2 / z / h v f d Z Y v x R H j l K w v d J g n 7 T 4 v u N k v D n j o T v 4 z J / 0 3 n k / 0 9 r w I P 9 L z + 9 f / D 5 t 3 / y J 3 / q i 9 / n 9 9 6 8 2 v h N a 8 D / T x P u 7 D 3 W z 7 7 p X N 7 / T 4 T 2 v V a 6 v + E E / P 9 P S P j 5 8 0 9 / 6 i d + r 5 9 6 9 u K L n z h 5 8 n t v d m B + Z D q i J H y f F O l P P P u 9 v / v F 6 3 t 7 3 3 3 9 7 P V X X 1 q h 9 0 k I H A y t 8 P v / z 6 i 1 f / x w 7 + z Z V 6 9 f v n n x 7 Z / 6 v T a q v R 8 l 9 X z C f f r 8 + P f + 9 s s 3 z 3 Z e f P X 6 0 9 M f b i b + / 9 O E e / 7 g + O X L / e 9 + + f D J / n d f f m d z f u B H K i 5 K w m e 7 b 1 7 d 2 z s 5 e X 3 6 / N v f e X q D k / e j 9 F 6 M h O / j J 3 / T v s r / p 8 X 3 f X L y P 4 r M v m Z u 6 v d + e u / b v 9 f z 3 + f 3 f v N k 9 8 W z / a h f 8 l 6 E + / + J 0 D 7 8 c v f 0 9 a t 7 v 9 e r / f 1 v v / r 2 Z h L + y O Z 6 h D v 5 i V f f v f f 6 6 U 9 8 + / c 6 f X D y e / 0 o q f c 1 S P g e j v K P D I Z P u P u 7 v / e X X z 3 4 9 O T + s 5 e / 9 9 O v N i 9 m f N P O y v + n C f c + K 5 A / 0 n Z f j + P 2 d h + c P X 9 w + n t 9 8 V N P n 7 4 + / b b 1 A 3 9 + i u r 7 m I k f u S h R E j 4 9 + / z s 2 X d e P v y 9 P / 3 8 i 5 / 4 a n N a 4 E e W N i 6 + b 7 5 4 c v / 3 + f Z P P t 9 9 f f J 6 f z M X / k j v f T 3 e + 8 Z z e f 8 / 4 b 3 3 S R 7 / S A N G S f j t k 5 / 8 Y u / k + K f u H b x + 9 R M P N r s t 3 7 S j / P 8 T E j 7 5 q X s P X + / u P d j 9 f Z 6 8 + n 2 O N 7 v M 3 z Q J f Q 3 4 / z n C f f o e S f l v W n z / P 0 2 4 9 4 l u f / L N T x z 8 3 v e e f P X 7 0 L L Z F 8 9 t F u b n p 8 1 9 n 5 T U N + 3 v / X + a c F / 8 x I v f 5 + T F d 1 7 t f + f h q 7 N 7 d m n n R 8 t A t y f h d 1 7 8 3 t / e / e L h 8 9 N 7 O 7 u / 9 8 5 G R / k b j 3 P / f 0 L C z 5 9 / + l M / 8 X v 9 1 L M X X / z E y Z P f + 4 c r v v 8 / I e H z 3 + e n T n a + e / D g y 9 / 7 w c m 9 N 5 t X 0 r 5 p m / v / E x K + z 5 r a T z z 7 v b / 7 x e t 7 Z H u f v f 7 q y y g J g Y O h F X 7 / / 4 W 9 e I 9 s 6 D e u 7 P 4 / T b h n b 8 6 e n r 5 5 8 d 2 D n R f f / b 1 f b D a 0 3 3 Q w 8 f 8 T + X w f 7 / h H G a m v m U 7 5 6 v j p z s P f 6 8 v X e 1 + 9 + r 2 / 2 o 0 L 7 f s Q 7 v 8 n v H f w 3 Z P X n / / U 6 9 0 n Z 5 T g e 7 B Z f L 9 p E v 5 / m v f e J z J 7 9 V N P 7 h 8 f / 8 T 9 1 z u / 1 4 s X B 9 a T / v l J u P d J 4 H 2 A N / L / E / l 8 j w j i G / d L / n 9 C w g c n P / W d N 9 / e / 3 0 + f / h 7 P / i 9 X l i T G f d Q v v v 5 T x z s f 7 H z 5 X c + P X v w Z V x S 3 4 e E / 5 + W 1 P c h 3 I 9 s w 9 c k 3 A e o u P 9 P 0 + j Z 7 p t X 9 / Z O T l 6 f P v / 2 d 5 5 u j u u / a a f 3 / y e K 7 d P b L 0 d 8 4 7 b h / / 2 8 d 5 f / f f r q 7 D l j 9 v L V y z d n p 6 + F o C 9 f f f n y 9 J X 8 j Z f 1 2 S U o A P K T x 8 + / Y q m 7 2 2 2 8 4 e W 9 3 Q 9 5 e e 9 D X r 7 3 A S / f + 5 A x 7 / s v Y 5 b l l / e D 8 S F 0 2 / f p B k 7 9 O g j 4 5 G P e f X 8 g u z s f T o n d H Z 8 S X x d G Q J D d r w f j A / h p d 2 f f R 2 D / 6 y F w / 0 M Q + P R D X n 7 g Y + 8 s 0 O e f 7 3 7 1 9 L u / 9 9 7 D N 7 / X w c v 7 P / H 1 R n X w I Y g 9 / G B G 3 9 0 N e O P r 8 f n u h / D G b s g b X w u B v Q / Q V 7 s f o q P 3 P l z E 9 3 c + H M b 9 b w D G w x D G + x G C X g 7 0 1 L / 0 F / 5 L f + + / 9 D f 9 S 3 / / v / Q P / E t / C / 3 / b 0 / / p b + H f v y 9 / 9 L f 9 S / / k f / S 3 / 4 v / 8 H / 8 h + C j 9 N / 6 R + g X / 7 B f / k P / Z f / Y P r 6 b / q X / v Z / 6 e + j R n 9 3 + i / 9 X f / S 3 5 n S Z 3 8 7 f f t 3 p f / S n 0 W / / o P 8 9 t 9 P 7 / 8 h 1 O z v / Z f / x K 1 / 6 W / 7 l / + g c f o v / / H 0 5 T 9 w 5 + s N N + B 8 z y v 6 q Q c P v n P / u 5 + e / t T n D 1 6 / O n t / 2 L v 4 f w / 2 s 5 8 6 O D t + 8 v v s 7 h 5 / 9 + m b 1 6 9 2 j 8 + + 8 z V h x / H + c H U E 2 I H Z + 3 1 + / z c n X / 7 + L 5 9 9 P V C B X C u o 5 y 9 O v / s 1 7 A / A + e r / 6 P f 6 6 t X n X / 3 U l z / 5 k 1 8 P l m 8 N P h R W Y B x 2 P h 3 v H I z 3 d n b v f z 1 g v j U 4 2 t 0 f 7 z x k Y O n u p 4 9 2 7 j 2 6 9 z U s J 6 A G Z u L / 9 a K 5 2 / G 5 P a K C D v u 7 j y A B X w d q I J T f f n X 8 x Z v X X / 7 k 8 d e D F Z r N B x b D n Y e P d g n D r z f / g S H d Z I z v 2 s j l J 4 9 f C U j + 5 S d f H H 9 x 9 F O / z + n x K 3 o X v + N 7 i o / E 6 e P f H v / k y + N X F G A f v a S P 9 N f H r 8 8 + f 3 F E 6 o h / P v 7 y 5 Z u j U 1 I g + P n 4 + Z f f P a K R E Z v j N / z 5 + 5 / + 3 m / c R / z X 4 2 + f f f 5 t m A z 8 x C c c 9 3 3 5 3 T f + b 7 / / 8 9 M X G J T 3 F 7 f X R v q r a e X / + f j b r 3 4 f 0 4 p / s 4 3 c X 4 9 / U l v 8 p P k E X o H 9 4 / G 3 T 5 + / / P 2 P f / L 4 j C O / L 1 5 / / v u / 4 E D x 7 M s n 3 3 n x x d E O B b h C N / 2 A R 3 r y x U t v p P h L 5 i J C 9 d / n J 0 9 f v f 5 G q b 7 T I f n O r e h 9 9 C / 9 y S S w f y e L 9 9 / 0 L / + J K f 3 4 2 / / l P 4 h k 8 e / 6 l / 9 E Q / t g R j 7 9 f + u U M E X J Z v S n R C m x e T 7 o T a L 8 6 T c 6 J b v d O d E P b p 4 U 1 b r R G d j 7 f + 0 M P H 3 z + w s N u z N g x r 1 5 C j 5 / d f b 0 9 4 c v F E z B X n 8 K v r j 9 F L D T f W / n 0 4 f 7 P Y 3 k f e w m h B j h 6 U t 4 H 0 I 9 N z u d L + Q N M 1 1 / A f 5 L P / q X / n y y e H 8 H W b e / n a X p D y I b R 3 I F o / g v / / H 4 9 F / + g / 6 l v 5 U + w W 9 / 2 L / 8 h / z L f 9 x H 0 f n d / 3 / t / P I E n T 3 t z a / 1 / q O C 9 c U r c u W + v F m w u r M K q D S P K h b 6 w w j K / + c t y O / z 6 v T z 3 / / z V y / 3 b q D m X f 7 3 2 8 c v n j 5 H Z g n O q P 7 x + P W b 4 z f 0 4 w 0 l V H / / n / j q 9 N X v A w y 9 v x 6 f v X j 5 1 Z s v v n x 6 e g S 3 0 / 4 h u c / n Z 6 8 Z / Z O v X v 1 e P 3 X 0 g p K d / M v j 1 6 + e A i z Z s U + 3 d + 5 t I 6 2 o H z 0 m h + L s J / H O 6 6 9 e U i 7 3 9 e v f / w v 6 5 / j z U w v s 9 V d f c L b 1 9 3 / 1 5 X d f Q 3 T D D 9 z 3 J 1 8 + / + q L F 6 / B B 7 3 P H n 9 F Z P 7 9 j 0 / e n P 3 k q b z 3 e z + + 2 / s s a K W v A o U X v / / J t 4 m L f v 8 v X 1 g k u h / 5 b e j N 1 6 B b 9 y N q 8 / r N q 6 9 O 7 E u 7 a B N + 5 L f h l 8 I 2 A u f 1 t 2 l a n 3 5 J + e 3 T F 2 9 A s T f H T K n O x 8 d K w P B j o r u 0 B s z d 3 1 8 5 Z U P 0 G T a U 9 / Z 6 7 + 2 + / P L h 8 Z O d V 9 / 5 9 q d P n 3 7 + b E / f s w 1 N f 6 8 h 7 y + e n v 7 e P E / d z 0 w r W g f A h 8 / O f m 8 Q s v + h w c K 9 e c 9 2 2 I W 2 F 4 M W f P g Y N M F k v f h c l r V O v 8 u z w b L 1 g l z g s 6 f 8 6 + s X X 7 6 h 7 P 6 b 3 4 f l S W X l 7 q t T k o 3 X p H C J f b 9 6 T j + / O P 6 9 f 3 / u S X 7 h v 3 8 f 8 / f v w 2 9 I Q 3 K o n z 0 D r F c / w T I g M h Z G q i p 3 / O P 3 / 8 m z 0 + / a h v z X 7 / 9 G N d X Z i 2 c 0 x U / 8 m N l + 9 P j z 0 x d f v T g j x 3 5 D I s C 2 e U x L F M 9 J / L 4 4 e 5 O + a 4 p H y 6 L 8 7 K O 2 X u c f o R + W q 7 M v X 2 D 6 7 O 8 0 p N e v f v / X v z c z F 4 3 q J 8 + e n k J t x z 4 k l U 1 J g 5 e / P x Z w 8 O t j S 7 + n Z 1 + I q v + 9 n 2 M V 5 Q u n 2 G A n v / i 9 f i + n 1 / B T d S X J + v G T 5 5 x y M r / S T I n I v P n q F U / o 8 e + t a 0 O y j M P Z E V 3 C o V n / y e d G 3 c s f C p j / Y H Y g D a d s L N p N l 5 X c S t O L L 6 n r 1 0 e 0 T q q / M Y I v X 7 1 + 8 e b o v m A t f 4 A j S U / + 5 P M j 5 L r s H 4 + d 3 h E z c i p d w f 8 k + u J X q M s 3 X 5 q 0 H 7 2 s H z z m 5 a c j o o 3 8 Q n 9 T b x 7 J 5 O / H v C 5 1 d I y / 8 Q v 9 r e t y T E P 9 Y 4 9 7 F 0 D f J q u g I L / N M P Q 7 X d 7 6 d g D A / i U Q f M o 8 P T X x J a O t H z w + + f L F U z J f R / K p + Q s f v z k + e / H 6 9 / + 9 f h + W j M / J C r C 7 L b / g 7 + M 3 b 1 6 d C X 1 U V Z N 9 P z 0 B I 3 q f A e K Z + Q z k 5 V n k S b c k J q P 1 O f j Y / W E o b r 7 x / 9 Q p M F 9 5 f / 2 s r B / S c u f x M 0 L 6 N f u r 3 l / 2 m x N 2 V 1 6 / / P K E 1 R p + 6 h q r p 5 a / I D v 6 U z / 1 7 a c / 8 R P 3 X v z k k 9 / H L L F y b 5 / v H a V 4 B C / 6 6 / G b b 3 / n j a L y + T 5 + e c M z y c J D 2 k v + U l W m f z z + 4 u y F 9 7 n 9 A 0 R / L T o A 8 v z 6 9 / 8 2 9 B i T + u j + H j s d / L v h 7 I f 0 7 O 7 d s 5 Q N u B 9 a 7 u h f + j P + p T / n X / r L 0 3 / p b 0 O S J x U Y / I W o H 6 + X a K e f 7 u 7 8 / p / e 3 / n Q f i m 6 / Q v T f + m v / 5 f + 4 n / p T 3 u v 7 p + c f f 7 7 n 7 7 + 8 m t 0 / + e Q 2 / + H U p r r 7 / + X / 1 h k y / 4 u 6 f 0 v e K / e v 1 7 P 3 I 8 Z O K 0 E I o H 1 H p 1 + f v x T p P e / + B o d / 6 k 6 5 H / w X / q b 0 n / p T + V 0 w j 9 I o c 4 / 8 C / 9 f e + F A C z h V 6 + f v z c C + N n t A I 7 6 a 1 E l i E h Z J A j s a 2 g 3 7 g C / P X 5 N k B j K 7 / 3 m 9 b e f P Y d V M r / i s y + e 2 s / 4 V 3 z 2 / H P 6 5 f f h z / h X G g r Z g h P 2 h U l n s Y w b B W c / + e L 0 i y e n r 7 r t C I t X p D 8 Y t 6 f k F Z 4 9 h 9 M Y q E c 0 I R U p S t X 9 I e G B N b w x K / x T z 6 g p 9 P M 3 Z 4 b 3 f j b M M H 5 z F n f 3 5 8 T 8 e r T 6 k f 3 9 e W 1 / z 1 7 d e / n 0 0 5 / 8 8 v d 6 Q Y H u T + 3 9 v 8 P + Q i 9 + 8 c X v L 8 t E 7 6 k b j / 6 l P 4 3 0 M J J O t E x D O v l v + p f + U k p H / b 2 k r v 9 W S l X 9 J Z s s 0 9 d T o a I a Q x U q n 4 U q V N T q B 6 v Q n 0 0 V a j I 0 3 5 w G 3 f / Z 1 6 C a T v o h a 1 B H q h 8 p 0 P / / K 1 D 8 t K r z z X d e f f v 4 d O f B T 5 6 + e X h w 7 + X n v 9 c X P / X 8 / s l X / + 9 Q n Z R 6 / h o q 8 8 / 7 l / 4 i c q S 3 e D l b V W U q u v L O e z m 0 P / X 7 k 1 g Q 5 K + B w l 9 E S w j Q 0 P 8 A 4 o g f a e g b N L S X Q / 9 Q F X 3 v Z 1 9 F / 9 w 4 u R 6 t f q S j f 5 7 q 6 D c / + f n O 7 / V 8 7 + n L 0 6 9 + 4 u T N 8 Y 9 0 9 I 9 0 t O L z s 6 e j N 6 w 5 D e t s / O q r a g w 0 + J s V N 0 j C P 3 8 u l g o Y 2 w / T 3 Q w i q q w 3 L d R 9 P e W t v / 1 c K G 1 M X v D 3 e 6 p w v N / 7 7 L 2 V + o 5 K e F + p 7 w w r d W t V f x h K 3 f 9 r Q J E P c s U P V Z E b U t 9 e o e m v U F 7 6 K 3 Q W f v 1 / u 9 b q r 7 B / s N b 6 v f 9 / r 7 X 6 R P v / n t b C + + + n p 7 z P f l 5 q p f 6 s / 0 g r f b N a 6 a d + 8 s v n G P L z D 4 p 3 I 2 7 T T U s 7 R / / S n / I v / f m j l N z r P / 9 M f + D n n / 8 v / f k k P b b R + + s o / P b D D o y f d b S W R 9 S v q a X + P x k Y f z N e 1 f 8 f Q m V A H l g P + n L / u 7 s v z v Y / f / 7 7 H J y 9 + M m e R t t L v / h / l 0 b 7 B g J H 0 K v z y a 2 U 3 9 E X h H / / 0 2 9 O I d 7 l f 6 k L P 5 L n P 2 / v s 7 G C 8 h r u / c R P v v n q 9 3 7 w 8 q v n Z y 8 e 7 B 6 r M t N 2 r P f + 1 H / p H / i X / j b 9 n H V c x G n 7 9 t n T p 6 c v l C w 8 W 1 A y 9 v f H L 4 9 f n Y r r 9 f T V 2 f P n r 9 8 Q 8 x + R u v H + e v z t 4 9 d P T 5 8 d f / X 8 z d M v T 7 4 S j n n 5 4 v g L p v a T 4 9 e n T 0 G 2 N 8 + / / P z L 4 B O r Y + 0 n J 1 9 + 8 f L s a f i a 6 n M v O f H N 0 v H k J 1 5 9 9 9 7 r p z / x 7 d / r 9 M H J 7 3 X a p + P u 9 r / 0 t 6 f / 0 j 9 I x J R k D R G V M i d / e 5 S w z h j 9 i L B P z z 4 / e / a d l w 9 / 7 0 8 / / + I n v v q 0 T 9 i 9 9 y C s y 2 3 / i L D 3 z n 6 v z z / 9 8 j s P j x 8 8 3 3 v + Z C 8 i + X / j v / T 3 0 6 L 5 3 / Q v / 0 H / 8 h 8 X p a Z b z I 1 Q 8 / X P L 2 r u H z / c O 3 v 2 1 e u X b 1 5 8 + 6 d + r 6 8 i 1 P z L K F n 6 t / z L f 9 C / 9 D c R n 8 b p e f / r 0 P P / p / Q 8 P b 6 / / + r J z p u T 1 9 / Z u 3 / v 9 4 n Q 8 8 / 6 l / 8 Q k n W S 9 / R f + j v / p b 8 p 3 U v / p b / v X / r b / + U / e B w l 7 a c / E n z b 8 P 7 u 7 / 3 l V w 8 + P b n / 7 O X v / f S r L y K k / f N Y 6 P + Q K C U f / I h J b c N n u 2 9 e 3 d s 7 O S F f 7 t v f e f o T N z P p b v o v / T 3 / 0 t 8 S Z 9 G D H 7 G o Y 9 E 3 X z y 5 / / t 8 + y e f 7 7 4 + e b 0 f 8 a b + p T / p X / o H S Z f + 7 Y O 6 9 O G P 2 N S x 6 Z s z i j t e f P d g 5 8 V 3 f + 8 X Z z e z 6 f 4 m X b q 7 8 y N G t Q 0 / f X 7 8 e 3 / 7 5 Z t n O y + + e v 3 p a c Q 7 h S 7 9 l / 7 u K B 0 3 h k 8 / z 1 j 0 8 + e f / t R P / F 4 / 9 e z F F z 9 x 8 u T 3 j o W h H R a 9 v 5 F F f x R A u Y Y P T n 7 q O 2 + + v f / 7 f P 7 w 9 3 7 w e 7 2 I e 1 J / A i 3 g R / X o 7 s a I 6 e c Z k 3 7 7 5 C e / 2 D s 5 / q l 7 B 6 9 f / c S D W M T U 9 0 m H z P 3 u x u D p 5 x m L H u x / + e n 9 g 8 + / / Z M / + V N f / D 6 / d 9 y P + h O G T P 3 u j 8 I m 1 / B s / / c 6 O L 3 3 x d n Z V z / 5 Y P / z W B j a Y d E H G / X o j 8 I m j 0 m / e / L 6 8 5 9 6 v f v k j J J S D 2 J e 1 J 9 E 2 Z K / 9 V / + Q / / l P z g e O u 3 + K H T y G P W 7 B 1 + 9 / O r 3 2 f 1 9 P v + 9 v z j 7 i V g Q 2 m H U g 4 2 M + q P g y T V 8 + O X u 6 e t X 9 3 6 v V / v 7 3 3 7 1 7 Z g v 9 R d T 4 P T 3 / 8 t / y L / 8 J / 5 L f / N Q c m / 3 R w G U a / i d F 7 / 3 t 3 e / e P j 8 9 N 7 O 7 u + 9 E w t H O 8 x 6 b 9 j w 7 / 0 o f H I N f 6 9 n X 9 x 7 + v T 5 / p u X e 9 9 + c h w L n z q E f b h J C + x t j K h + n p H 2 + N l P 7 O 6 f P d v / 9 C c + / b 3 v v 4 o 5 q 3 / B v / T 3 b N Y B e x v D q J 9 n O u D 5 g + O X L / e / + + X D J / v f f f m d W y S k d 3 c 2 8 u q P l q J c w y c P T l 9 8 / v A n X n x x 8 v D k 9 9 q J e a 1 / / r / 0 D 2 z k 1 B 8 t R X m c + v v 8 1 M n O d w 8 e f P l 7 P z i 5 9 + Y 2 W e n d j Z y 6 M b 7 6 + c a p P 3 X v 4 e v d v Q e 7 v 8 + T V 7 / P c c x t / d P I t / p 7 K O c 3 z K s b g 6 q f Z 7 z 6 x U + 8 + H 1 O X n z n 1 f 5 3 H r 4 6 u 3 e 7 1 P S g Z 7 U x v v r / B a P u v v z y 4 f G T n V f f + f a n T 5 9 + / m x v k L C 7 r x 5 8 c f b 7 f O f 0 i 5 P T s 4 O D 3 y f G q H 8 f q d Q / m l b 4 / w H E q / / y H 5 f S 4 v Q f T L x L l I 4 R d + f / / 7 7 V 7 Y n 7 e z + 9 9 + 3 f 6 / n v 8 3 u / e b L 7 4 t l + x F 7 9 y 3 / 8 v / z H 3 0 T Q b y h H / f 8 L g v 7 E s 9 / 7 u 1 + 8 v r f 3 3 d f P X n / 1 Z c w B + A s l r 0 I L 0 3 9 i y g z 7 B 5 F W I D 0 b J e 3 / / 3 2 r 2 5 P 2 q + O n O w 9 / r y 9 f 7 3 3 1 6 v f + a j f m D W A h 9 R / 4 l / / I f + n v + p f + 9 r S r F a L k / f 9 / 6 v r 2 5 P 1 9 9 l / f + + 7 T 4 2 8 f / N 7 7 e 2 9 O Y 3 r W J y / 0 Q p S k P 5 s 5 7 K P f + / H d z i f / n y L x d 5 + f / u T B V y 9 O n 3 7 5 U w c 7 P x m L Z P 9 + U g t Q t X 8 v 8 l p K 6 H / p 7 x 3 / S / 8 g f f J 3 E R v / s b f j 6 5 9 N x + z / 6 5 P w + 3 z 3 8 5 8 4 2 P 9 i 5 8 v v f H r 2 4 M t Y C u z m S R j k / p / N x P j / 1 w n / 5 u z L p 7 / 3 m 6 c H L w 5 e n j 1 7 F c s 7 R A g v f / 4 D t 2 P 7 j b n z n + f U / 6 k v 7 5 9 8 5 y d / 7 9 9 r / / 7 B 7 / 3 8 9 4 k l K D d Q f 5 D f f z Z z 6 / 9 f p / j r n / i p V 1 9 Q + w d f v L i 3 e 3 Y 7 i n N k S E r m D y a P 8 O / 9 l / 8 E M r b 6 z b / 0 9 9 1 K B H Y 3 5 u R / f k / I 3 s 6 z N 7 / P T 7 5 4 e O 8 7 r 5 4 8 3 X l w O w W 0 a U K G p G J 3 Y 4 T 5 8 3 s S d l / 9 1 J P 7 x 8 c / c f / 1 z u / 1 4 s V B z P z C z f y 7 6 P 9 / E y 1 C / / 1 M 7 r / / X / 5 j M R V / T v p Z u n s 7 M f j Z z P f / f 3 w G 9 n Y f n D 1 / c P p 7 f f F T T 5 + + P v 3 2 U B y 1 Y Q Y G + X 5 j t P r z m + q 7 P 7 m 3 + 8 X z k 5 0 n Z 5 9 / 9 f T g S S w / u C l 6 T V 9 + N 0 r x b g B 7 R F p N f / s R 5 Q 3 l 3 / z E w e 9 9 7 8 l X v w 8 l Z b 5 4 f v z + l D e B W k j 6 b q D 7 / y P S 3 + V / T 7 6 k k b x 6 9 X v / / v z L 6 f M 3 X 5 0 9 P X r 6 x d 7 D n / z J l 3 t f f e e r s 9 f f / X x 3 5 9 n + d 5 5 9 8 S k c S m 3 x + O n p 6 5 N X Z y / J 3 W c F c H z y 5 u w n T z E S / Q 2 A m S C k L s y v j 0 9 / 7 5 P j J 6 9 f n T 4 / I g / G / W G m / a d + 8 s v n b y h 6 f u 6 m G Q Q 7 O x H 0 D Z J 3 + d 9 n x y e C O P 9 y e 8 T P L N G O 3 7 x 5 d S a / v j l 9 9 Y V m j f l X Q H / z 5 S v 9 S P / Q D 3 k o O + Z T G d j r 0 + d f v n z z / O z F K V 6 h L 7 0 P H r 8 + + / z F E e k C / v m Y P j 4 6 J X 2 M n 4 + f f / n d I + o A P 4 j B P v 8 2 c K E / a M b 0 Y / z G 3 + g k 0 k f P n h 9 / r t / y r 4 9 f f / v s G f H G d / E 9 m v K n O + B T / V 1 a e P C J x 5 9 / f v Q v / S n / 0 p / P Y O R P f p d / R a v v H p + + e i 2 q / f T b b w T 0 q R C L f 3 G d m D / w u X 3 9 J + l t Z Q 3 9 1 b z g / / n 4 K Y n D G + Z p + c 0 0 8 v 7 S b 3 T 8 J K I v X 7 0 W + T p + f v o K 7 A J 2 o n e 8 P 4 V Z f l Y 4 Z O / n g E P 2 4 h y y 9 7 P P I X / x v / T n n / 2 I R d 6 T R e 7 9 H L D I v T i L 3 P v h s M i P e O R 9 e W T / 5 4 B H 9 u M 8 s v + z z y N / / s 8 D Q 3 O X / z 1 + 8 0 q Y h X 9 R L + b 3 + f 2 f v v z 9 v / i 9 f i / n 1 i h H 0 D e / 1 8 u X B F H / l M / f C A Y 2 / b b T 9 U F / b + e D A i D j i Y l y f z y m E b 3 5 / R U C o e b + k m 9 e d 7 4 z f 5 t v i d m A g v 7 1 9 O w V / h L G x m 9 3 7 Q j f Z 6 h f / l 4 / e f r 0 5 8 t g z 1 6 8 + P k y 1 O e n n x 8 / v + 1 g / 7 8 + W K h h + v q b G a 7 G s / 8 v H u 7 r U 9 i e b 2 a 0 / + + f X N Z Q v / + z b 2 a 4 / + + Y 3 J + C 9 4 A A v D / e n z q h X M W b F 6 c 3 T m 8 v C f L / 4 u n d O F 7 6 + P d / / e a m 4 f b S b f 9 f n V 4 M 9 9 m N Z q i b z / 3 / 6 H B / n 5 / 8 6 v W N V q i 7 Y h A f 6 4 P / 1 4 / 1 5 N m X N w 1 1 9 1 Z D P f 0 5 G e p d / v c E D j Q + 4 1 + k 3 a 6 3 h H F / 9 / f + 8 q s H n 5 7 c f / b y 9 3 7 6 1 R c m s t o 1 b f e 8 9 C / l I Z / + 3 m + e H r w 4 e H n 2 7 N X v Y 9 r u H T 1 + 8 d U X v / / r E / L Z E Q y 7 P / j z l 6 9 O T 8 z H / P v j 0 y 9 e U i r 2 j A O S l + z j 4 7 e T r 7 7 4 i n + h O O F z B G s U z f B v j 1 + 8 / u r J K 5 B W f v l Z o e D v R d E k v Y A f m g W 9 g X D 7 x w / 3 z p 5 9 9 f r l m x f f / q n f 6 6 u N h H v 1 4 I u z 3 + c 7 p 1 + c n J 4 d H P w + l s g / P w l 3 8 N 2 T 1 5 / / 1 O v d J 2 d 7 e 0 8 f n G 0 k 3 O / z 3 c 9 / 4 m D / i 5 0 v v / P p 2 Y M v T 6 O E + / T n C + G e / N S 9 h 6 9 3 9 x 7 s / j 5 P X v 0 + x 5 t F 9 U e E 8 3 X c m y + e 3 P 9 9 v v 2 T z 3 d f n 7 z e t 8 S I E q 6 3 u P j z W V S f P z h + + X L / u 1 8 + f L L / 3 Z f f s Q o / S r i v j p / u P P y 9 v n y 9 9 9 W r 3 / u r 3 Z / 4 Y M K B F v b 3 / + + S 8 N n u m 1 f 3 9 k 5 O K I X 4 7 e 8 8 t W S J k X B v 5 9 m b 3 + c n X z y 8 9 5 1 X T 5 7 u P I j b 1 / c R 2 v + f k P D h l 7 u n r 1 / d + 7 1 e 7 e 9 / + 9 W 3 j 3 9 k a W 9 L u H t n v 9 f n n 3 7 5 n Y f H D 5 7 v P X + y t 1 n v d Z f 2 f z 4 T 7 v d 6 9 s W 9 p 0 + f 7 7 9 5 u f f t J 8 d 2 u e F H Q n t 7 E j 5 5 c P r i 8 4 c / 8 e K L k 4 c n v 9 f O j 9 z j W x P u + N l P 7 O 6 f P d v / 9 C c + / b 3 v v 9 o s t D / y 8 j z C f f E T L 3 6 f k x f f e b X / n Y e v z u 5 t j i t + 7 6 f 3 v v 1 7 P f 9 9 f u 8 3 T 3 Z f P N u 3 3 P m 1 C f f / F 6 F 9 j w j j 1 U 8 9 u X 9 8 / B P 3 X + / 8 X i 9 e H M R 5 7 + e N 0 O 7 9 x E + + + e r 3 f v D y K 1 o j f r C 7 2 U X 5 p i O M / 5 / w 3 t n + 7 3 V w e u + L s 7 O v f v L B / u e b D c Y 3 7 a z 8 / 4 S E 7 6 E B 9 3 Y f n D 1 / c P p 7 f f F T T 5 + + P v 1 2 P F z 7 e a g B 3 y f W + I l n v / d 3 v 3 h 9 j 3 j w 2 e u v v o w a E e B g a I X f / 3 + h 7 D 5 / / u l P / c T v 9 V P P X n z x E y d P f u / N N P q m P Z T / n 7 D Z 2 X c P v n r 5 1 e + z + / t 8 / n t / c f Y T m w 3 t 1 7 A X P x 9 I + O 2 T n / x i 7 + T 4 p + 4 d v H 7 1 E w 8 2 + 8 k / c v e i J H z + + / z U y c 5 3 D x 5 8 + X s / O L n 3 Z m N u a v e 7 N M i D r 1 6 c P v 3 y p w 5 2 f t K S + + e 7 y X 2 v M P d H H r M j 3 M l P v P r u v d d P f + L b v 9 f p g 5 P f a 3 N O / p t e d / z / C e + 9 R 3 r v G 3 f 3 f t 7 w 3 u + z / / r e d 5 8 e f / v g 9 9 7 f e 3 M a z 0 2 9 D + H + f 8 J 7 7 5 E p + M Y z p P + f 5 r 3 7 u 7 / 3 l 1 8 9 + P T k / r O X v / f T r 2 7 w / L 7 h M P f / 0 4 R 7 j x T L N 8 5 x / z 8 R 2 t P j + / u v n u y 8 O X n 9 n b 3 7 9 z Y v 5 / 4 o c I u S 8 D 2 W c 3 8 U d c R J + O n z 4 9 / 7 2 y / f P N t 5 8 d X r T 0 8 / 3 U j C 1 z / x U 6 + + 2 N t 9 + e C L F / d 2 z 2 z b n 5 8 a 8 P 6 b L 5 7 c / 3 2 + / Z P P d 1 + f v N 7 f 7 L Z 8 0 7 z 3 / 2 n C H e x / + e n 9 g 8 + / / Z M / + V N f / D 6 / 9 2 a h / a Z j j f 9 P E + 4 9 c i z f e I T x / x N t 9 5 0 X v / e 3 d 7 9 4 + P z 0 3 s 7 u 7 7 2 z W W g / I K H 8 / x N q P T 3 7 / O z Z d 1 4 + / L 0 / / f y L n / h q s 2 3 4 p t M p P w 9 J + K O k 3 g f b i 2 + a h P + f t h e / 1 7 M v 7 j 1 9 + n z / z c u 9 b z 8 5 3 s x 7 3 3 R w + / 8 X 3 v v u y e v P f + r 1 7 p M z E u U H G 9 d w f + S r B J H Z m 7 O n p 2 9 e f P d g 5 8 V 3 f + 8 X m w n 3 1 f H T n Y e / 1 5 e v 9 7 5 6 9 X t / t R v 3 V d 6 H c P 8 / 4 b 3 3 W Z X 8 k a / y P l b i p 7 6 8 f / K d n / y 9 f 6 / 9 + w e / 9 / P f J x 7 H v o 9 z / P 9 p S f 3 i J 1 7 8 P i c v v v N q / z s P X 5 3 d 2 y y p P 0 p D R U n 4 + f N P f + o n f q + f e v b i i 5 8 4 e f J 7 9 5 K h A Q m / 6 V T A / 0 9 I + D 7 K 7 p t 2 8 v 7 / Q s L 9 3 + v g 9 N 4 X Z 2 d f / e S D / c 8 3 L 3 7 / i A u j J H y P N d x v P O D 9 / 7 Q R e R 8 / + Z t e w / 3 / N O E e n P z U d 9 5 8 e / / 3 + f z h 7 / 3 g 9 3 q x e R H o R 2 7 L 1 y T c T + 7 t f v H 8 Z O f J 2 e d f P T 1 4 Y r n z 5 6 e o v g / h X j 3 4 4 u z 3 + c 7 p F y e n Z w c H v 0 9 c V H / e E O 7 T 5 7 d f K f u m X Z T / T x P u y Y P T F 5 8 / / I k X X 5 w 8 P P m 9 d j Y 7 J j 9 K o n i E e 4 8 F n 2 9 c x / 3 / x K N 7 n x z o N 7 2 8 / f 8 T E r 5 P K u + b d o r / f 0 L C 4 2 c / s b t / 9 m z / 0 5 / 4 9 P e + / + p H c c W t C f f 8 9 / m p k 5 3 v H j z 4 8 v d + c H L v z e a s 3 o + W M K I k v L / 7 e 3 / 5 1 Y N P T + 4 / e / l 7 P / 1 q c 2 b l R 6 H Z 1 8 y n / M j 6 x n n v z R d P 7 v 8 + 3 / 7 J 5 7 u v T 1 7 v W 1 3 2 o 1 j j J s L t / c R P v v n q 9 3 7 w 8 q v n Z y 8 e 7 G 7 O K P / I b f l g 3 v t R Z s U j 3 P s s C P 2 I 9 6 I k / M 6 L 3 / v b u 1 8 8 f H 5 6 b 2 f 3 9 9 7 5 4 f L e / 0 9 I + O S n 7 j 1 8 v b v 3 Y P f 3 e f L q 9 z n e 7 L Z 8 0 6 s Z / 5 8 W 3 / d y m X / k t s R I + D 7 L Q D / i P T 9 V s P v m 1 b 2 9 k 5 P X p 8 + / / Z 2 n m 3 n v 5 4 / e e y 8 S v k / O 7 5 v O M v / / R H z f J 9 / 8 1 f H T n Y e / 1 5 e v 9 7 5 6 9 X t / t W s 5 9 m u T 8 P / T 4 v v 5 8 0 9 / 6 i d + r 5 9 6 9 u K L n z h 5 8 n t v j j p + l G 2 J k v D T 2 y 8 S 7 e 0 8 e / P 7 / O S L h / e + 8 + r J 0 5 0 H 8 b W O n z e m 4 3 0 S 9 b / P d z / / i Y P 9 L 3 a + / M 6 n Z w + + j K d I 3 4 d w / z / h v b P v H n z 1 8 q v f Z / f 3 + f z 3 / u L s J 3 6 4 m b 7 / n 5 D w 9 P j + / q s n O 2 9 O X n 9 n 7 / 6 9 z Y v j 3 7 T p + P 8 J C c / e I 2 3 6 E 8 9 + 7 + 9 + 8 f o e m Z B n r 7 / 6 M u o 8 A w d D K / z + / z N q v c f K 0 I / s x d d N s f x I 2 U V J + D 4 L u 9 9 0 m P v / E x I + f 3 D 8 8 u X + d 7 9 8 + G T / u y + / s 9 l e v D n 7 8 u n v / e b p w Y u D l 2 f P X s X F 9 + e h v X i f p Y 4 f C X K U h C c / 8 e q 7 9 1 4 / / Y l v / 1 6 n D 0 5 + r 8 2 6 8 E d e S 1 y Q 3 y N r + i M S R k n 4 H p m r b 9 y V + f 8 J C d 9 H k H 8 U B E d J + D 7 J v 2 8 6 h w W E / z 9 L u I P v n r z + / K d e 7 z 4 5 2 9 t 7 + u C H u + z 7 / 2 n C v U 8 k 8 k 1 z 3 P 9 P h P b + 7 u / 9 5 V c P P j 2 5 / + z l 7 / 3 0 q 8 2 Z q w / I G f x / m s 3 e g 0 b f u H n 9 / z T h 9 o 8 f 7 p 0 9 + + r 1 y z c v v v 1 T v 9 d m i / B N L 0 r + f 5 p w 9 9 9 8 8 e T + 7 / P t n 3 y + + / r k 9 f 5 m x f Y j i + A R 7 n 2 y y N 8 0 x / 3 / x C K 8 z 1 L k / 9 v j s Z 8 j E j 7 b f f P q 3 t 7 J y e v T 5 9 / + z t P N I e 2 P / J I o C d / H J / 6 m M 6 T / n 9 a A 7 7 G s 8 S P C f d 1 g 4 k d 6 L 0 r C 9 1 k G / 5 H 1 j Z L w f Z I o P x J f j 3 D v k Q P 9 k f h + e L j 2 I 9 7 z C P f 0 7 P O z Z 9 9 5 + f D 3 / v T z L 3 7 i K 6 v L f u T v / e y Q 8 E e m I 2 4 6 f u r e w 9 e 7 e w 9 2 f 5 8 n r 3 6 f 4 8 3 W 9 9 W D L 8 5 + n + + c f n F y e n Z w 8 P v E l 3 P f h w v / P y 2 + D 0 5 + 6 j t v v r 3 / + 3 z + 8 P d + 8 H u 9 2 J g 0 + F F + 7 2 s S 7 h v X e / + f J t y n z 4 9 / 7 2 + / f P N s 5 8 V X r z 8 9 3 a z t X v 3 U k / v H x z 9 x / / X O 7 / X i x U F 8 t f H n D e H O 9 n + v g 9 N 7 X 5 y d f f W T D / Y / 3 + y i v D n 7 8 u n v / e b p w Y u D l 2 f P X s V F 9 X 0 I 9 / 8 T M 3 H v 7 P f 6 / N M v v / P w + M H z v e d P N j v K 3 z Q J / z / N e + + T I P i m h f b / J 7 z 3 / P f 5 q Z O d 7 x 4 8 + P L 3 f n B y 7 8 3 m x O g 3 z X v / P y H h 3 k / 8 5 J u v f u 8 H L 7 9 6 f v b i w e 7 m 9 P w H L N j + / 4 R a 7 x P S / u T e 7 h f P T 3 a e n H 3 + 1 d O D J z b l / L U Z 7 v / T y u 5 g / 8 t P 7 x 9 8 / u 2 f / M m f + u L 3 + b 1 v W M L 4 E e G + X g L v 9 / n u 5 z 9 x s P / F z p f f + f T s w Z d x K / H z J p h 4 H 4 7 7 U f b p a x r V 1 z / x U 6 + + 2 N t 9 + e C L F / d 2 z + K p k / c R 1 f + f m I n 7 u 7 / 3 l 1 8 9 + P T k / r O X v / f T r z a n T r 5 p E v 5 / m v d + r 2 d f 3 H v 6 9 P n + m 5 d 7 3 3 5 y f E M g + w 3 n n G 7 B e / 9 f I O H n z z / 9 q Z / 4 v X 7 q 2 Y s v f u L k y e + 9 2 a H 7 U V g R J e H 7 r H l / 0 2 s / / 5 8 W 3 / d Z s P 2 m 9 d 7 / T 3 j v P d y W v d 0 H Z 8 8 f n P 5 e X / z U 0 6 e v T 7 8 d 5 7 2 f N 2 7 L + 4 R m 3 z T v / X + a c M 9 2 3 7 y 6 t 3 d y 8 v r 0 + b e / 8 3 S z v / c j g x E l 4 e n x / f 1 X T 3 b e n L z + z t 7 9 e z / c F Z / / n 5 D w 0 / d Y w v j R 2 o 9 v c 9 9 j C e N H K 9 1 R E r 5 P D v S b 5 r 3 / n 5 D w f V a B f p S m 8 q 3 v m 7 O n p 2 9 e f P d g 5 8 V 3 f + 8 X N t n 5 o y W M 2 5 P w 2 y c / + c X e y f F P 3 T t 4 / e o n H m z m v R 9 p w C g J n / z U v Y e v d / c e 7 P 4 + T 1 7 9 P s e b A 7 c f R b w + 4 W 6 f n v / G P b / / T x P u f a K O b 9 p g / P 9 E a N 8 j 0 / e N 8 9 7 / T 0 h 4 8 h O v v n v v 9 d O f + P b v d f r g 5 P e y n P W j 1 e 8 o t d 4 n x f I B 1 P r / t F 4 7 + O 7 J 6 8 9 / 6 v X u k 7 O 9 v a c P N v t z 3 3 Q 2 5 f / T h H s f U f z J v d 0 v n p / s P D n 7 / K u n B 0 8 s k b 8 2 4 f 5 / I p / v k Y b 6 E Q n j J P z O i 9 / 7 2 7 t f P H x + e m 9 n 9 / f e 2 c i F P 7 K p H y 7 I P w r H o i R 8 / v v 8 1 M n O d w 8 e f P l 7 P z i 5 9 + Z H K f m v Q 8 I H x y 9 f 7 n / 3 y 4 d P 9 r / 7 8 j u b U / K 3 X k f 7 + U X C 9 0 i L / o i E H 5 7 d e / X g i 7 P f 5 z u n X 5 y c n h 0 c / D 4 2 B / P z X Z A / f X 7 7 h a F v 2 p w A 4 f / P E u 4 9 0 g M / 4 r 0 P z + 5 9 0 x r w / 9 O 8 9 z 4 p + R + t a k R J e H / 3 9 / 7 y q w e f n t x / 9 v L 3 f v r V 5 p T 8 N x 3 M / X + a 9 9 7 D 5 n 7 j Q v v / E 9 5 7 D + d 5 9 / V P / N S r L / Z 2 X z 7 4 4 s W 9 3 b O 4 z X 0 f 3 v v / C Q n P v n v w 1 c u v f p / d 3 + f z 3 / u L s 5 / Y K L 4 / 4 s I B D f j m i y f 3 f 5 9 v / + T z 3 d c n r / c 3 J x K + S 4 M 8 + O r F 6 d M v f + p g 5 y e t w f n a X P j / a Q 1 4 t v 9 7 H Z z e + + L s 7 K u f f L D / + e Y 8 / Y / S B 1 E S f v E T L 3 6 f k x f f e b X / n Y e v z u 7 9 c N P 4 / z 8 h 4 X s l s X 4 U f 3 y g H f 5 R N n o g h P u p e w 9 f 7 + 4 9 2 P 1 9 n r z 6 f Y 4 3 u 9 E / M i J f M 3 3 w + + y / v v f d p 8 f f P v i 9 9 / f e n M b F 9 + c h 7 z 3 b f f P q 3 t 7 J y e v T 5 9 / + z t P N G v C r 4 6 c 7 D 3 + v L 1 / v f f X q 9 / 5 q N + 4 D v g / v / f + E h A 9 O f u o 7 b 7 6 9 / / t 8 / v D 3 f v B 7 v f j h p v H / P y 2 + 7 0 G 4 H + m 9 r 0 u 4 b 9 r z + / 8 0 4 d 7 H 3 / u J Z 7 / 3 d 7 9 4 f W / v u 6 + f v f 7 q S x u h + I Q D D o Z C + P 3 / Z 4 r t f Q K M b 3 p Z 4 / 8 n J H y P R N 8 3 r u L + f 0 L C p 2 e f n z 3 7 z s u H v / e n n 3 / x E 1 9 Z z v p R j B Y n 4 Y e S 8 J v O 0 / 8 8 J O H v 8 9 3 P f + J g / 4 u d L 7 / z 6 d m D L + M m 9 + e h L j w 9 v r / / 6 s n O m 5 P X 3 9 m 7 f 2 + z 1 / K T b 3 7 i 4 P e + 9 + S r 3 4 f M 7 x f P b W T 3 8 5 0 L 7 5 3 9 X p 9 / + u V 3 H h 4 / e L 7 3 / M n m N c t v W p C B 8 P 9 n C f c e W a o f u T J x E n 7 n x e / 9 7 d 0 v H j 4 / v b e z + 3 v v b F 7 q + K Z 5 7 / 8 n J D x 7 j 0 W P H + W r 4 i S 8 / Z r l 7 p u z L 5 / + 3 m + e H r w 4 e H n 2 7 F U 8 3 f z z k A v 3 f u I n 3 3 z 1 e z 9 4 + d X z s x c P d j d n T X 9 E w i g J 7 + / + 3 l 9 + 9 e D T k / v P X v 7 e T 7 / a z I W / 9 9 N 7 3 / 6 9 n v 8 + v / e b J 7 s v n u 1 H 8 w j v J c j / n 7 b D 7 + M D / i g B 8 + n z 4 9 / 7 2 y / f P N t 5 8 d X r T 0 9 / u K H v / 6 f Z 7 H 3 c v W 8 6 Q f r / E 9 6 7 / + a L J / d / n 2 / / 5 P P d 1 y e v 9 z e 7 e x 8 g q f + f Z r P 3 W X / 8 U X b v g 9 n s m 8 6 r / H + a 9 w 7 2 v / z 0 / s H n 3 / 7 J n / y p L 3 6 f 3 / t n b S n j / 9 M 0 O n 7 2 E 7 v 7 Z 8 / 2 P / 2 J T 3 / v + 6 9 u S J d 8 w x m n / 0 8 T 7 n 3 s 5 z c t l f 8 / U W z v E + v / y D Z E S f h s 9 8 2 r e 3 s n J 6 9 P n 3 / 7 O 0 9 / 1 l T c / 0 + o 9 R 6 h 1 d 7 u g 7 P n D 0 5 / r y 9 + 6 u n T 1 6 f f t p T 9 + S 6 z 7 2 N T X / / E T 7 3 6 Y m / 3 5 Y M v X t z b P Y t n i d 9 H Z v 8 / b S / e Y 1 1 i b + f Z m 9 / n J 1 8 8 v P e d V 0 + e 7 j y I p 5 T e h / f + P 0 2 4 L 3 7 i x e 9 z 8 u I 7 r / a / 8 / D V 2 T 2 b K P + R l b g 9 C Q + + e / L 6 8 5 9 6 v f v k j F Z p H / x w S f j / Q t 6 7 P e H e J w / 8 I y f v g w 3 G j w I M j 3 B P H p y + + P z h T 7 z 4 4 u T h y e + 1 s 9 k 7 / g D X 7 v / T N H o f 9 / d H q 4 U f a l 6 / c b / k / y c k P P m J V 9 + 9 9 / r p T 3 z 7 9 z p 9 c P J 7 b U z Q / Y i E H 2 4 l v m l D + / 9 p D f j p 8 9 u v f / 3 k 3 u 4 X z 0 9 2 n p x 9 / t X T g y d W 1 H 9 + m t e H X + 6 e v n 5 1 7 / d 6 t b / / 7 V f f 3 u j a f e O 5 g P 9 P E + 7 s u w d f v f z q 9 9 n 9 f T 7 / v b 8 4 + 4 n N C / t f H T / d e f h 7 f f l 6 7 6 t X v / d X u 3 H C v Q / H / f 9 E 2 z 1 7 c / b 0 9 M 2 L 7 x 7 s v P j u 7 / 1 i c z z 2 T W u 7 / 5 + Q 8 O z 2 u e N v X H z / f 0 L C 9 1 n 6 + V E q z y P c t 0 9 + 8 o u 9 k + O f u n f w + t V P P P j h r p n 9 / 4 T 3 7 u / + 3 l 9 + 9 e D T k / v P X v 7 e T 7 / a b E R + 6 s v 7 J 9 / 5 y d / 7 9 9 q / f / B 7 P / 9 9 4 r z 3 P u L 7 / 2 n e e 5 9 l x 1 c P v j j 7 f b 5 z + s X J 6 d n B w e 8 T j 3 h / H v L e e 6 w C / Y i E c R K + x 2 L G N 0 7 C / 0 + L 7 / 0 3 X z y 5 / / t 8 + y e f 7 7 4 + e b 2 / O V X w T b s t / 5 8 m 3 P 7 x w 7 2 z Z 1 + 9 f v n m x b d / 6 v f 6 4 f p 7 / 5 8 m 3 P s Y j B + l S K M k f H D y U 9 9 5 8 + 3 9 3 + f z h 7 / 3 g 9 / r x W Y S / t 5 P 7 3 3 7 9 3 r + + / z e b 5 7 s v n i 2 H 8 3 E v x c J / z / N e + 9 D u B 9 F G B 7 h P n 2 P r N 4 3 n S D 4 / z T h n v z U v Y e v d / c e 7 P 4 + T 1 7 9 P s e b 4 4 o 3 Z 1 8 + / b 3 f P D 1 4 c f D y 7 N m r e C r + 5 w 3 H v c c y 0 P / n z c T P E g n f Z z H y m 9 Z 2 / z + x t O + T W f m m 9 d 7 / T 0 j 4 H o 7 y N 0 7 C / 0 9 r w L 2 f + M k 3 X / 3 e D 1 5 + 9 f z s x Y P d j Q t C 3 3 h M + / 8 T 3 n u f W O M n n v 3 e 3 / 3 i 9 T 1 K i z 5 7 / d W X U U c Z O B h a 4 f f / n 1 H r f V Y g d 5 6 9 + X 1 + 8 s X D e 9 9 5 9 e T p z o O 4 r / L z R l L f Z w X y R / n 3 K A k P v n v y + v O f e r 3 7 5 G x v 7 + m D z e 7 e N 6 3 s / j / N e + + j 4 r 7 p X M D / T 3 j v f d Y d P 8 B K / H + a z d 4 n w f 5 d G u T B V y 9 O n 3 7 5 U w c 7 P 2 n b / v y U z 6 d n n 5 8 9 + 8 7 L h 7 / 3 p 5 9 / 8 R N f b c 6 c f H X 8 d O f h 7 / X l 6 7 2 v X v 3 e X + 3 G 8 8 T v Q 7 j / n 8 j n + 5 D w R x n j K A k / f / 7 p T / 3 E 7 / V T z 1 5 8 8 R M n T 3 7 v z b H E N 5 2 G + v 8 J C X + v Z 1 / c e / r 0 + f 6 b l 3 v f f n K 8 m Q t / 6 s v 7 J 9 / 5 y d / 7 9 9 q / f / B 7 P / 9 9 4 t m U n 4 d c + J 0 X v / e 3 d 7 9 4 + P z 0 3 s 7 u 7 7 2 z c b H x R 7 7 K h 2 d T f m S H P c I 9 e 3 P 2 9 P T N i + 8 e 7 L z 4 7 u / 9 Y m O A 8 Y 0 H t / 8 / 4 b 3 7 u 7 / 3 l 1 8 9 + P T k / r O X v / f T r z a H u a 9 + 6 s n 9 4 + O f u P 9 6 5 / d 6 8 e I g n s n 7 e c N 7 7 5 F Y + c Z N x / + n C f f k w e m L z x / + x I s v T h 6 e / F 4 7 m 7 X d N 7 2 C 8 f 9 p w r 1 P 7 v i b N h P / P 9 F 2 7 7 P 0 8 0 3 z 3 v 9 P S H j / z R d P 7 v 8 + 3 / 7 J 5 7 u v T 1 7 v b / b 3 v u n Y 9 / / T 4 n t 6 f H / / 1 Z O d N y e v v 7 N 3 / 9 7 m p N 4 3 b W n / f 8 J 7 X / z E i 9 / n 5 M V 3 X u 1 / 5 + G r s 3 s / 3 I T y + 5 L w / 6 U k P P m J V 9 + 9 9 / r p T 3 z 7 9 z p 9 c P J 7 b R b f H 5 E w S s L 3 C d d + p A E 9 w p 3 t / 1 4 H p / e + O D v 7 6 i c f 7 H + + m X A / 4 r 0 o C Z / 8 1 L 2 H r 3 f 3 H u z + P k 9 e / T 7 H P 9 x V y f 9 P 8 9 5 7 r E X u 7 T 4 4 e / 7 g 9 P f 6 4 q e e P n 1 9 + u 2 4 0 P 6 8 C d f e x 2 B 8 0 x z 3 / x O h f Z + 1 y G 9 6 r e P / 0 7 x 3 9 t 2 D r 1 5 + 9 f v s / j 6 f / 9 5 f n P 3 E D c m p H x m M D 7 S 5 P 0 q R f n i m 7 / f 5 7 u c / c b D / x c 6 X 3 / n 0 7 M G X 8 c D t f U j 4 / 2 n x f Y / 0 / I 9 M x 4 d r w B + t r k V J + O n z 4 9 / 7 2 y / f P N t 5 8 d X r T 0 9 t H i 9 K w p 9 4 9 n t / 9 4 v X 9 4 g H n 7 3 + 6 s s o C Y G D o R V + / / + F p L 5 P S P t N 5 6 b + P 0 2 4 9 1 n 9 f n P 2 5 d P f + 8 3 T g x c H L 8 + e v Y q b 1 / c h 3 P 9 P 5 P P Z 7 p t X 9 / Z O T l 6 f P v / 2 d 5 7 a a O t H y x q 3 J + H z B 8 c v X + 5 / 9 8 u H T / a / + / I 7 m 1 P L P y J h l I T v k 5 3 / E Q m j J D z Y / / L T + w e f f / s n f / K n v v h 9 f u / N g v x N R 2 v / n z Y i 7 x V g / C g / 4 A j 3 e z 3 7 4 t 7 T p 8 / 3 3 7 z c + / a T 4 8 2 u 3 U / u 7 X 7 x / G T n y d n n X z 0 9 e G K D k a / N c f 8 / E d r 3 s L 7 f e F 7 0 / y c k f B 8 f 8 J v W e / 8 / I e H 7 m I 4 f L a l 5 h L u / + 3 t / + d W D T 0 / u P 3 v 5 e z / 9 a n N + 4 E e E 8 w j 3 + f N P f + o n f q + f e v b i i 5 8 4 e f J 7 b 7 a 5 P / X l / Z P v / O T v / X v t 3 z / 4 v Z / / P t b M b N Z 7 / / 8 X 2 u e / z 0 + d 7 H z 3 4 M G X v / e D k 3 t v f m Q 6 v g Y J n z w 4 f f H 5 w 5 9 4 8 c X J w 5 P f a 2 d z 3 u W b d m D + P y 2 + 7 7 O k 9 i P C + Q b j z R d P 7 v 8 + 3 / 7 J 5 7 u v T 1 7 v / 3 C X c / 8 / T b h 7 Z 7 / X 5 5 9 + + Z 2 H x w + e 7 z 1 / s p n j X v / E T 7 3 6 Y m / 3 5 Y M v X t z b P Y s b j J 8 3 h P v 0 P f L v P 3 J R v m Z K 6 p v m u P + f 2 N c v f u L F 7 3 P y 4 j u v 9 r / z 8 N X Z v c 0 r k D 9 K z 0 d J + D 4 r k N / 0 0 t D / T 0 j 4 H t H t 3 s 6 z N 7 / P T 7 5 4 e O 8 7 r 5 4 8 3 X k Q 5 8 L 3 c Z T / P 6 0 B 3 y c x + k 2 v f v 9 / m n B n + 7 / X w e m 9 L 8 7 O v v r J B / u f b 4 4 r v m m b + / 8 T o X 0 f 0 / F N O 8 r / P y H h + 5 i O 3 + e 7 n / / E w f 4 X O 1 9 + 5 9 O z B 1 / G T c f 7 i O / / T 0 j 4 P i s c P 7 K + H 0 r C H 6 W p 4 i R 8 n 2 T p T z z 7 v b / 7 x e t 7 p A m f v f 7 q y 6 g d B g 6 G V v j 9 / 2 f U e v J T 9 x 6 + 3 t 1 7 s P v 7 P H n 1 + x x v V n s f Q C 3 8 / v 9 Z G r 1 P 7 v i b d o n / f 8 J m B 9 8 9 e f 3 5 T 7 3 e f X K 2 t / f 0 w Q / X Q f n / N O + 9 T 9 L 9 u z T I g 6 9 e n D 7 9 8 q c O d n 7 S Z v 1 + f h L u 2 y c / + c X e y f F P 3 T t 4 / e o n H m x O g f 7 I G Y n r v Q f H L 1 / u f / f L h 0 / 2 v / v y O 5 t z e t + 0 0 P 7 / h I R 7 P / G T b 7 7 6 v R + 8 / O r 5 2 Y s H u 5 u d k R / F t l E S v k 9 e 5 U c a 0 C P c e y w C 7 f 4 + + 6 / v f f f p 8 b c P f u / 9 v T e n 1 g 3 8 2 m 7 L / 6 c J 9 + n z 2 y 8 C / Y h w H u H e Z x H o m 0 6 B / v 9 E 2 x 0 / + 4 n d / b N n + 5 / + x K e / 9 / 1 X N 7 g t D 7 4 4 + 3 2 + c / r F y e n Z w c H v E + e 9 n z f a 7 j 0 i j G 8 8 S P v / N O G e n n 1 + 9 u w 7 L x / + 3 p 9 + / s V P f L V Z 2 3 1 A B u D / J / L 5 P t T 6 0 S L t B 5 P w R 1 b i Q 0 n 4 o z R x n I T v k W n / x p 2 8 / 5 + Q 8 P 7 u 7 / 3 l V w 8 + P b n / 7 O X v / f S r z b n j H 0 V m f l L v P Z L u P / X l / Z P v / O T v / X v t 3 z / 4 v Z / / P p Z P v z b v / X + a c C c / 8 e q 7 9 1 4 / / Y l v / 1 6 n D 0 5 + L 5 u o + 1 F S 7 / Y k / O I n X v w + J y + + 8 2 r / O w 9 f n d 3 b n I n / k b v 3 P u n 3 b 9 p K / H 9 a U u + / + e L J / d / n 2 z / 5 f P f 1 y e v 9 z Z L 6 I 8 J 5 h H u f d O c 3 n X T / / z T h 3 s c 2 f N P e y P 9 P t N 2 z N 2 d P T 9 + 8 + O 7 B z o v v / t 4 v N t u G 1 z / x U 6 + + 2 N t 9 + e C L F / d 2 z + J + y c 9 D E r 7 P g s 8 3 7 d r 9 / 4 S E 7 + O h / G j N L E r C s + 8 e f P X y q 9 9 n 9 / f 5 / P f + 4 u w n N g Y Y 3 3 g y 9 P 8 n J P z O i 9 / 7 2 7 t f P H x + e m 9 n 9 / f e u c G B + e 7 n P 3 G w / 8 X O l 9 / 5 9 O z B l / F Q 4 + c h C d / D I v 8 o S / X h m Y J v 2 i I D 4 f / P E u 5 9 1 t G + a T v 8 / z 3 C e Y R 7 n 7 z o j 9 z o K O 8 9 / 3 1 + 6 m T n u w c P v v y 9 H 5 z c e 2 N 1 2 Q + F 9 / 5 / Q s L 3 i o L 3 d r 9 4 f r L z 5 O z z r 5 4 e P L H + 4 t f m w v 9 P i + / 7 J K y + a d 7 7 / z T h 3 s f f + 5 H e i 5 L w f d I H P 0 o t P 9 t 9 8 + r e 3 s n J 6 9 P n 3 / 7 O 0 8 1 W 4 p t W c f 8 / I e H 7 G N o f x W h R E h 5 8 9 + T 1 5 z / 1 e v f J 2 d 7 e 0 w c / a z L 7 / 2 n T c L b / e x 2 c 3 v v i 7 O y r n 3 y w / / l m m / p N B 2 H / P 2 G z 0 + P 7 + 6 + e 7 L w 5 e f 2 d v f v 3 b J L p h 7 I c 9 P 8 T E r 6 P d f 2 m P b v / n 5 D w P b I p 3 3 h C 6 v / T G v D B y U 9 9 5 8 2 3 9 3 + f z x / + 3 g 9 + r x c / X P H 9 e U O 4 N 2 d f P v 2 9 3 z w 9 e H H w 8 u z Z q 3 g i / n 1 M x / + n C X d / 9 / f + 8 q s H n 5 7 c f / b y 9 3 7 6 1 e b E 5 z f t 2 v 1 / m n D v k z n 5 p l f P / j 9 N u P d J f H 7 T o v r / E / t 6 / 8 0 X T + 7 / P t / + y e e 7 r 0 9 e 7 2 / O o b z 6 q S f 3 j 4 9 / 4 v 7 r n d / r x Y u D u N C + D w n / P 8 1 7 7 0 G 4 b 3 y 9 9 v / T h H u f 8 P W b T q L 8 f 5 p w 9 8 5 + r 8 8 / / f I 7 D 4 8 f P N 9 7 / m T z + t i P z I R H u G + f / O Q X e y f H P 3 X v 4 P W r n 3 i w m X C v H n x x 9 v t 8 5 / S L k 9 O z g 4 P f J + 4 K v w / h / n 9 i J t 5 n b f a b T r X / f 5 r 3 3 i e L 8 i M X J U r C 9 0 g B / D w y G L c g 3 N 5 P / O S b r 3 7 v B y + / e n 7 2 4 s H u 5 r j i m / b t / n / C e + + z x P i j P H K U h O + T B P 2 m / b 3 / n 5 D w f V z m b z q P / P 9 p 6 3 u w / + W n 9 w 8 + / / Z P / u R P f f H 7 / N 6 b V x u / a Q 3 4 / 2 n C n b 3 H + t k 3 n c v 7 / 4 n Q v t d K 9 z e c g P / / C Q k / f / 7 p T / 3 E 7 / V T z 1 5 8 8 R M n T 3 7 v z Q 7 M j 0 x H l I T v k y L 9 i W e / 9 3 e / e H 1 v 7 7 u v n 7 3 + 6 k s r 9 D 4 J g Y O h F X 7 / / x m 1 9 o 8 f 7 p 0 9 + + r 1 y z c v v v 1 T v 9 d G t f e j p J 5 P u E + f H / / e 3 3 7 5 5 t n O i 6 9 e f 3 r 6 w 8 3 E / 3 + a c M 8 f H L 9 8 u f / d L x 8 + 2 f / u y + 9 s z g / 8 S M V F S f h s 9 8 2 r e 3 s n J 6 9 P n 3 / 7 O 0 9 v c P J + l N 6 L k f B 9 / O R v 2 l f 5 / 7 T 4 v k 9 O / k e R 2 d f M T f 3 e T + 9 9 + / d 6 / v v 8 3 m + e 7 L 5 4 t h / 1 S 9 6 L c P 8 / E d q H X + 6 e v n 5 1 7 / d 6 t b / / 7 V f f 3 k z C H 9 l c j 3 A n P / H q u / d e P / 2 J b / 9 e p w 9 O f q 8 f J f W + B g n f w 1 H + k c H w C X d / 9 / f + 8 q s H n 5 7 c f / b y 9 3 7 6 1 e b F j G / a W f n / N O H e Z w X y R 9 r u 6 3 H c 3 u 6 D s + c P T n + v L 3 7 q 6 d P X p 9 + 2 f u D P T 1 F 9 H z P x I x c l S s K n Z 5 + f P f v O y 4 e / 9 6 e f f / E T X 2 1 O C / z I 0 s b F 9 8 0 X T + 7 / P t / + y e e 7 r 0 9 e 7 2 / m w h / p v a / H e 9 9 4 L u + H w H s / D B K + T / L 4 R x o w S s J v n / z k F 3 s n x z 9 1 7 + D 1 q 5 9 4 s N l t + a Y d 5 f + f k P D J T 9 1 7 + H p 3 7 8 H u 7 / P k 1 e 9 z v N l l / q Z J + P 9 p D f j p e y T l v 2 n x / f 8 0 4 d 4 n u v 3 J N z 9 x 8 H v f e / L V 7 0 P L Z l 8 8 t 1 m Y n 5 8 2 9 3 1 S U t + 0 v / f / a c J 9 8 R M v f p + T F 9 9 5 t f + d h 6 / O 7 t m l n R 8 t A 9 2 e h N 9 5 8 X t / e / e L h 8 9 P 7 + 3 s / t 4 7 G x 3 l b z z O / f 8 J C T 9 / / u l P / c T v 9 V P P X n z x E y d P f u 8 f r v j + / 4 S E z 3 + f n z r Z + e 7 B g y 9 / 7 w c n 9 9 5 s X k n 7 p m 3 u / 0 9 I + D 5 r a j / x 7 P f + 7 h e v 7 5 H t f f b 6 q y + j J A Q O h l b 4 / f 8 X 9 u I 9 s q H f u L L 7 / z T h n r 0 5 e 3 r 6 5 s V 3 D 3 Z e f P f 3 f r H Z 0 H 7 T w c T / T + T z f b z j H 2 W k v m Y 6 5 a v j p z s P f 6 8 v X + 9 9 9 e r 3 / m o 3 L r T v Q 7 j / n / D e w X d P X n / + U 6 9 3 n 5 x R g u / B Z v H 9 p k n 4 / 2 n e e 5 / I 7 N V P P b l / f P w T 9 1 / v / F 4 v X h x Y T / r n J + H e J 4 H 3 A d 7 I / 0 / k 8 z 0 i i G / c L / n / C Q k f n P z U d 9 5 8 e / / 3 + f z h 7 / 3 g 9 3 p h T W b c Q / n u 5 z 9 x s P / F z p f f + f T s w Z d x S X 0 f E v 5 / W l L f h 3 A / s g 1 f k 3 A f o O L + P 0 2 j Z 7 t v X t 3 b O z l 5 f f r 8 2 9 9 5 u j m u / 6 a d 3 v + f K L Z P b 7 8 c 8 Y 3 b h v / 3 8 9 5 d / v f p q 7 P n j N n L V y / f n J 2 + F o K + f P X l y 9 N X 8 j d e 1 m e X o A D I T x 4 / / 4 q l 7 m 6 3 8 Y a X 9 3 Y / 5 O W 9 D 3 n 5 3 g e 8 f O 9 D x r z / Q S 9 / C M H 2 f Y I x w 8 l v 7 w f E J 9 z X B L K 7 4 9 M A n P 5 1 Y P i k + L o w A o r s f j 0 Y H 8 B J u z v 7 P g L 7 X w + B + x + C w K c f 8 v I D H 3 t n e z 7 / f P e r p 9 / 9 v f c e v v m 9 D l 7 e / 4 m v N 6 q D D 0 H s o Y / Y v a + F w G 4 o L V 8 P x o f w x u 4 3 w B t 7 H 6 B s d j 9 E O + 9 9 u I j v 7 3 w 4 j P v f A I y H I Y z 3 I w S 9 H O i p f + k v / J f + 3 n / p b / q X / v 5 / 6 R / 4 l / 4 W + v / f n v 5 L f w / 9 + H v / p b / r X / 4 j / 6 W / / V / + g / / l P w Q f p / / S P 0 C / / I P / 8 h / 6 L / / B 9 P X f 9 C / 9 7 f / S 3 0 e N / u 7 0 X / q 7 / q W / M 6 X P / n b 6 9 u 9 K / 6 U / i 3 7 9 B / n t v 5 / e / 0 O o 2 d / 7 L / + J W / / S 3 / Y v / 0 H j 9 F / + 4 + n L f + D O 1 x t u w P m e P / R T D x 5 8 5 / 5 3 P z 3 9 q c 8 f v H 5 1 9 v 6 w d / H / H u x n P 3 V w d v z k 9 9 n d P f 7 u 0 z e v X + 0 e n 3 3 n a 8 K O 4 / 3 h 6 g i w A 7 P 3 + / z + b 0 6 + / P 1 f P v t 6 o A K 5 V l D P X 5 x + 9 2 v Y H 4 D z 1 f / R 7 / X V q 8 + / + q k v f / I n v x 4 s 3 x p 8 K K z A O O x 8 O t 4 5 G O / t 7 N 7 / e s B 8 a 3 C 0 u z / e e c j A 0 t 1 P H + 3 c e 3 T v a 2 h H Q A 3 M x P / r R X O 3 4 2 1 7 R A U d 9 n c f Q Q K + D t R A K L / 9 6 v i L N 6 + / / M n j r w c r N J s P L I Y 7 D x / t E o Z f b / 4 D Q 7 r J G N + 1 M c t P H r 8 S k P z L T 7 4 4 / u L o p 3 6 f 0 + N X 9 C 5 + x / c U G Y n T x 7 8 9 / s m X x 6 8 o t D 5 6 S R / p r 4 9 f n 3 3 + 4 o j U E f 9 8 / O X L N 0 e n p E D w 8 / H z L 7 9 7 R C M j N s d v + P P 3 P / 2 9 3 7 i P + K / H 3 z 7 7 / N s w G f i J T z j i + / K 7 b / z f f v / n p y 8 w K O 8 v b q + N 9 F f T y v / z 8 b d f / T 6 m F f 9 m G 7 m / H v + k t v h J 8 w m 8 A v v H 4 2 + f P n / 5 + x / / 5 P E Z x 3 x f v P 7 8 9 3 / B I e L Z l 0 + + 8 + K L o x 0 K b Y V u + g G P 9 O S L l 9 5 I 8 Z f M R Y T q v 8 9 P n r 5 6 / Y 1 S f a d D 8 p 1 b 0 f v o X / q T S W D / T h b v v + l f / h N T + v G 3 / 8 t / E M n i 3 / U v / 4 m G 9 s G M f P r / 1 i l h i p L N 6 E + J U m L z f N C b R P n T b 3 R K d r t z o h / c P C m q d a M z s P f / 2 h l 4 + u b 3 F x p 2 Z 8 C M e / M U f P 7 q 7 O n v D 1 8 o m I K 9 / h R 8 c f s p Y K f 7 3 s 6 n D / d 7 G s n 7 2 E 0 I M c L T l / A + h H p u d j p f y B t m u v 4 C / J d + 9 C / 9 + W T x / g 6 y b n 8 7 S 9 M f R D a O 5 A p G 8 V / + 4 / H p v / w H / U t / K 3 2 C 3 / 6 w f / k P + Z f / u I + i 8 7 v / / 9 r 5 5 Q k 6 e 9 q b X + v 9 R w X r i 1 f k y n 1 5 s 2 B 1 Z x V Q a R 5 V L P S H E Z T / z 1 u Q 3 + f V 6 e e / / + e v X u 7 d Q M 2 7 / O + 3 j 1 8 8 f Y 7 0 F B x I / e P x 6 z f H b + j H G 0 q l / v 4 / 8 d X p q 9 8 H G H p / P T 5 7 8 f K r N 1 9 8 + f T 0 C G 6 n / U O y n s / P X j P 6 J 1 + 9 + r 1 + 6 u g F p T n 5 l 8 e v X z 0 F W L J j n 2 7 v 3 N t G Q l E / e k w O x d l P 4 p 3 X X 7 2 k L O 7 r 1 7 / / F / T P 8 e e n F t j r r 7 7 g P O v v / + r L 7 7 6 G 6 I Y f u O 9 P v n z + 1 R c v X o M P e p 8 9 / o r I / P s f n 7 w 5 + 8 l T f g + Q / c + 0 I T 5 + 8 f u f f J t 4 5 v f / 8 o X 0 Q P C 6 H / l t 6 M 3 X o F L 3 I 2 r z + s 2 r r 0 5 C O O F H f h t + K W w j c F 5 / m y b x 6 Z e U x z 5 9 8 Q b 0 e X P M d O l 8 f K z k C j 8 m K k t r w N z 9 / Z U v N s S a Y U N 5 b 6 / 3 3 u 7 L L x 8 e P 9 l 5 9 Z 1 v f / r 0 6 e f P 9 v Q 9 2 9 D 0 9 x r S / e L p 6 e / N s 9 L 9 z L S i f D 8 + f H b 2 e 4 O Q / Q 8 N F u 5 N 1 2 E X 2 l 4 M W v D h Y 9 A E k / X i c 1 m + O v 2 u Z Y m z F + T w n j 3 l X 1 + / + P I N Z f H f / D 4 s P S o Z d 1 + d k i S 8 J v V K z P r V c / r 5 x f H v / f t z T / I L / / 3 7 m L 9 / H 3 5 D G p L 7 / O w Z Y L 3 6 C e Z 4 k a g w L l U p 4 x + / / 0 + e n X 7 X N u S / f v 8 3 q p f O X j y j K X 7 i R 8 j 2 o 8 e f n 7 7 4 6 s U Z u f E b w n 7 b 5 j E t R T w n Y f v i 7 E 3 6 r i k e L Y v y s 4 / a e p 1 / h H 5 Y i s 6 + f A G C 2 9 9 p S K 9 f / f 6 v f 2 9 m L h r V T 5 4 9 P Y W S j n 1 I C p p S B C 9 / f z K K / O t j S 7 + n Z 1 + I Y v + 9 n 2 O 1 5 A t P j R G l o c e c G s N P V Y 0 k 2 s d P n n O G y f x K U y U y 8 + a r V z y j x 7 + 3 L g L J e g 0 n Q 3 S t h q b 9 J 5 8 b 7 S 5 / K G D + g / m B F J r y s S g z X T 9 y S 0 o v v q S u X x / R g q j + x g i + f P X 6 x Z u j z w V r + Q M s S W r x J 5 8 f I b V l / 3 j s F A / b g 7 N T 6 Q r u J h E Y v 0 I 7 v v n S Z P n o Z f 3 g M a 8 z H f 1 e B I 1 / o b + p N 5 9 m 8 s F j X o E 6 O s b f + I X + 1 h U 4 J q L + s c f d C 6 R v k x V Q m N 9 m G P q d L m R 9 O w B g / x I I P m m e n p p 4 k v H W D x 6 f f P n i K Z m r I / n U / I W P 3 x y f v X j 9 + / 9 e v w / L x u e k 9 d m 9 l l / w 9 / G b N 6 / O h E C q r M m e n 5 6 A F b 3 P A P H M f A b 6 8 j T y r F s a k 5 H 6 H I r I / W F I b r 7 x / 9 Q 5 M F 9 5 f / 2 s r B T S w u b x M 0 L 6 N f u n 3 l / 2 m x N 2 T 1 6 / / F J W 2 p n + J O N f f X 7 w k 1 + d 7 n 7 x 8 O n u d 0 9 + 6 s 2 L 3 2 v 3 8 + 8 8 f H B m l l G 5 n 8 / 3 j l I 8 g h H 9 9 f j N t 7 / z R p H 4 f B + / v O E 5 Z L k h z S V / q R r T P x 5 / c f b C + 9 z + A X L z e y A 7 v H X 5 g 7 I D 4 A Q m N 3 5 7 / J q o y z 3 9 3 m 9 e f / v Z c 4 i w + R W f f f G U f v l 9 + D P + F Z 8 9 / 9 y 2 4 1 9 J y Z D g n L C f Q P P L 9 D D M Y D / 5 4 v S L J 6 e v u u 0 I i 1 d E a 8 b t K d n Q s + c w s Q E r o Q m x k z C g + 0 N c J 6 u m o j o L n v w X v 9 f v 9 U E q C 4 P n n 0 5 x G b X 7 j S o u / O Z 0 1 P 2 f G 4 V l C f Y j f f X / f 3 3 F j h h + O q 3 1 5 j u / z 9 n v 9 R N f P P y 9 P n + x c / D y u 8 9 2 v v P y 8 + / s H v + Q t Z Z 4 L Z D m 1 7 / / t + F 5 M a m P 7 u 8 h Q y + / G 8 5 + S M / u 3 j 1 L 2 Y D 7 4 Z c d / U t / x r / 0 5 / x L f 3 n 6 L / 1 t S E K n A o O / E I f J 6 y X a 6 a e 7 O 7 / / p / d 3 Y v 2 + T 7 + U f f s L 0 3 / p r / + X / u J / 6 U 9 7 r + 6 f n H 3 + + 5 + + / v J r d P / n U F r i D 6 U 0 / N / / L / + x y O b / X d L 7 X / B e v X + 9 n r k f M / B d y q / v v l e n n x / / F H m q X 3 y N j v 9 U H f I / + C / 9 T e m / 9 K d y u v M f p F T M P / A v / X 3 v h Q B 8 9 6 9 e P 3 9 v B P C z 2 w E S C a + / E R s s n 4 U 2 W O z y / / t t M G f T P s A G 4 + c P 0 / r u / N x Z X y b V j 6 z v / / + t L 3 4 6 u / t 7 7 b z 6 f O f z J 6 8 + P / l 0 5 / T g J 3 7 y 1 a c v 7 5 9 8 9 f 8 O u y v Z j B 1 D 9 A 9 T i J t 6 2 P t Z 7 + H e e / d w 9 C / 9 a W S 5 t / + l v 0 S M 2 j / I K + B I 8 P 9 d 6 d 5 7 W R X B Y I 8 X c 7 9 B H B j e 1 0 K D x O 3 l 7 / N N 4 6 J A v w 5 C 9 7 9 h X O 4 P o f H 1 b L L Y 2 v 9 f 2 O S f e k Z N o b W / O a N 8 7 2 f f K O / + n B h l j 1 Y / s s o / T 6 3 y 6 4 O d 1 y f 3 f 6 / j J 0 8 f 7 n / n i y / + 3 2 G V o T W / + O L r K 8 5 / g J e o / x b S m X 8 Q R U p / 6 b / 8 B 1 O 4 9 o f S Z 3 + X q N O f f e U p n / 1 / M 6 n 4 U 1 + + O P 3 m l O f + z 4 b y j C + E / N w o U Y 9 m P 1 K i P 8 + U q F k I O d 7 / i b M v X 9 3 / 9 K d e n P 0 + L 7 5 9 / E N W o o b s H 6 i z / j / q 8 N E 6 9 e / 1 o e 5 e Z B 3 k Z 8 X p i + u t v Z 8 j v a V 0 + 5 H W + n m m t Y z r 9 / K 7 v 8 / v f f K T z 7 / c + c 4 u i c M P W 2 s N u H 5 f v v z J 0 6 e / / 9 n T j t / X 4 X X 2 3 1 z T 9 w r J 9 z / 9 / U 9 P b w H + J 9 N / + Y / / l / 9 4 W l 3 4 l / 7 O l D z I v x 3 x 9 7 / 0 d 6 f / 0 l 9 G L u S f 8 5 5 9 s q j t / f 5 Q b L f o 2 f d Y U 8 0 A b N F H 5 N D S y g M v e t z 5 O g j 8 / r T i c p v u / x z 6 7 y / m n E M a L L X 8 f S m S E l + r 5 6 e / 1 8 v 3 6 D n w 4 N N / 6 e 9 h D P 7 e f + n v 2 t Y 1 j 7 + N v P q / 4 1 / 6 u 3 7 k x w / Z x F e n n / / + n 7 9 6 + U 0 b x d 2 f D a O I 3 3 7 O n X h L s B 9 Z w 5 + n 1 v A n v n z x n S + / + L 0 f f H 5 / / + G r e 3 v / 7 7 C G X 7 z 6 O o v U f 9 6 / 9 B e x x f h D e 2 b k 1 m a D u / y p 3 5 / E g i B / D R T + I r K V 1 C 3 p a j I c P 9 L T N + h p j Q C + p q L G T 6 u i 7 / 9 s q O j / V + V b H M 1 + p K v / / 6 + r A Z l / e h r 7 O 7 / P 2 e / 1 E 1 8 8 f L b 3 1 Y v f h 4 b 3 U w 8 P P n + 1 / / + S B e U f a e z / X 2 t s x 3 1 f P t m 7 9 5 N n Z / u f f r H 7 / O z 0 0 0 0 a H L / 6 i h s D D f 4 e 8 r d / e M q c s f 0 w D c 4 g o i p 7 A 9 G + p g r X 3 3 4 u V D c m L / j 7 h 6 D I d 1 S e + 4 p 8 Z 1 i R W 0 v 6 w 1 D k / l 9 D j v Y Q D / x Q 1 b Y h 9 e 3 V l / 4 K V a W / Q k P h 1 / + X 6 q j f 5 + W z L 7 4 5 h / L T n w 0 d h N 9 + z h 1 J J t P X V E A / 8 i H / / + F D n t 1 / f v / h s 9 / 7 9 c u X Z 5 + e P P h 9 f s j K a N i H / P 2 f v P z 9 T 1 9 3 s + C 3 8 e P E l a Q U 6 d / 7 L / + J 6 b / 0 J / 9 L f 2 H 6 L / 3 1 5 E j + a e / l R w K D F y 8 / u P e / n 3 x K J G 7 / J s 6 d / 7 3 / 8 h / 3 L / / R 7 4 3 G l 6 / f f H 2 P 2 i D y F x A F / h J 4 2 J R f / g v / p b / + / Z x q 0 h O / / 5 N u 3 v 4 2 O P y F t F b w 5 3 l T 8 R d 9 j W 5 / / 5 f P f 0 5 6 f r b 3 o d 3 + y 3 8 Y s v f / 0 t / 3 L / + x e + / V + 5 v T 3 + t r d P 0 X / E t / E s 3 v R z T L f / 2 / 9 O d 8 9 L 4 d f p 3 B h j 2 m / 9 L f T C z + d x K x a c H k T 6 Q Y 6 g / + l / 6 e f + l v e i 8 8 f g p 0 / / x l b J X o N v j 8 W b R E 9 Q e R q P 1 B / / I f / i / 9 X Z h 2 n f 0 / 9 T 2 X b C i G / O r 3 Z 9 v 4 n i j g 5 3 v 1 8 P 5 U j 3 X x z c W k v / f / N 2 P S 3 + f z V 2 e y D v o B P l 8 k + t z / 2 f D 8 4 q n E e z 8 3 H q A l 3 I + 8 w J / X X u C z r 7 5 z f H z / p z 4 9 / c n j 7 9 4 / / e L / H V 7 g m 5 M v f / + n X 3 7 + 5 U 9 + + X W s Q b C E T s v l f 6 n L L E p i 8 b 1 s g o f L 7 / / i 9 L s / G / i k D P d n O + 0 Y U / H S 7 v / V K t 6 y 6 v H O F z u 7 9 1 5 8 8 W r / 2 f 6 z r 3 5 i Y 5 y P X 2 + R d v y 9 f z j L / D + H a c c + 0 b 6 m v t f f / v + r 5 3 d U s v t 6 f u f / c 4 n G / q z / U L W 6 I f X t F Z b + + v + K R O O t t N J P / e S X z z H k 5 x / k e e K n V T 0 P f j Z U D 3 7 7 u c 4 2 e r T 6 m s r n R 8 7 m / z + c T U p q / e S D n / r J 3 S d P v / s T L 7 / q q a W 9 9 I v / d 6 m l b 2 D 5 F v T q f H I r v + q I q B P 5 9 J v z t e 7 y v 9 S F 7 / f y n 7 d 3 v F g d e Q 1 3 n x J 7 n v 4 + x 7 / X 7 q c / + X D n l E S J G 0 i 7 N / C F / 1 T y g / 8 2 / R w f x D y v b 5 8 9 f X r 6 Q s n C s 3 X 0 j I k h v z 9 + e f z q V P y n p 6 / O n j 9 / / Y a Y / 4 i U i / f X 4 2 8 f v 3 5 6 + u z 4 q + d v n n 5 5 8 p V w z M s X x 1 8 w t Z 8 c v z 5 9 C r K 9 e U 6 O f f C J 1 a j 2 k 5 M v v 3 h 5 9 j R 8 r Z + O + W b p + O T p 7 / X y y + P 9 J w 9 2 9 p 6 d f u e s T 8 f d 7 X / p b 0 8 p v / w P a C B B R K V g 4 m + P E n b v R 4 S 1 D U / u P z z Z 2 X 3 2 1 R d f 7 H 9 F A + o T d u 8 9 C H v v R 4 S 1 D f f u P 3 3 4 6 t O H b 3 7 q x c P j F 8 e f R i T / b 6 Q l k b + F c 7 R / X J S a L u U W o e b r n 2 f U / L 1 3 v 7 v 3 e z 9 / + u z h k 5 / Y / c 7 v E 6 H m X 0 Y Z 9 7 + F s w l / 7 w A 9 7 / + I n k 7 s v / t 7 / z 5 P X r 8 6 3 T t 4 c P z g 3 l 6 E n n 8 W L d N x l i b 9 l / 7 O f + l v S v f S f + n v o z W F P 3 g c J e 2 n P x J 8 2 / D e l z 9 x d v r l d 7 / 7 1 U + e 3 n / 2 5 i c i p P 3 z W O j / k C g l X c z z I y Z 9 + u U X v 9 e L 3 2 v v 9 / 7 2 V w 9 f P j / 5 6 m Y m 3 U 1 p n e 1 v i b P o w Y 9 Y 1 D b c / / z Z / k 9 8 f v D 5 8 b c / / 7 2 + u h f x p m g 1 8 x 8 k X f q 3 D + r S h z 9 i U 9 v w 9 P M n n / 7 U k 9 P P f + / P T / Z / 6 o s v b m b T / U 2 6 d H f n R 4 x q G 9 4 / u P d q 7 8 F 3 f u o n 7 n 1 n 5 + B p x D u F L v 2 X / u 4 o H T e G T z / P W P T Z g 5 9 6 8 2 T v J 3 a e 7 p 3 + X k + / G w t D O y x 6 f y O L / i i A 8 l j 0 p 1 4 / f f r 7 / O R 3 7 r 9 8 / u y L F 3 F P 6 k / 4 l / 7 + u B 7 d 3 R g x / X x j 0 p / 6 8 t k X X + 1 + 5 / W X n / / U 6 0 9 j E V P f J x 0 y 9 7 s b g 6 e f Z y z 6 6 a v P f + r l T z z Y e / 7 k x U / u f D f u R / 0 J Q 6 Z + 9 0 d h k 2 v 4 + a u n u 7 / P 8 6 f 3 D o 6 / 8 + z T Z 7 E w t M O i D z b q 0 R + F T a 7 h g + / c / 2 L 3 2 2 d f 7 P z e P 3 H 8 7 N O Y F / U n U b b k b / 2 X / 9 B / + Q + O h 0 6 7 P w q d X M N v f 2 f 3 y 2 P q + M V 3 n 3 / 1 e 7 2 M B a E d R j 3 Y y K g / C p 5 c w 4 P j r w 6 e H n x 1 / / P v v H 7 5 5 v O Y L / U X U + D 0 9 / / L f 8 i / / C f + S 3 / z U H J v 9 0 c B l G t 4 d v w T x 1 / s 7 3 x 6 7 + z L h 7 / P T 8 X C 0 Q 6 z 3 h s 2 / H s / C p 9 c w + / s n X 7 3 9 / 7 J J y + / s / 8 T L 5 8 + j I V P H c I + j G o B Q 9 o f L U i 5 h g / 3 z r 5 6 u X P / y + / e / 8 n 7 D 3 4 i 5 q z + B f / S 3 7 N Z B + x t D K N + n u m A 7 3 x 1 7 z s P v 3 h x 8 P v 8 x J v 9 V 9 + 5 R U J 6 d 2 c j r / 5 o K c r j 1 a 8 e f H v n 1 b c P n r z 6 v X + v 5 z 8 V 8 1 r / / H / p H 9 j I q T 9 a i n I N f 6 / n r + 8 / f / r 7 v D 4 9 + c n f 6 / 7 r 2 2 S l d z d y 6 s b 4 6 u c Z p x 4 / / + 6 9 k 7 P X r 1 6 d I s c c c 1 v / N P K t / h 7 K + Q 3 z 6 s a g 6 u c Z r z 5 / + v m r 3 / v + 8 Z M 3 v 8 / v / V O / 1 9 7 t U t O D n t X G + O r / F 4 z 6 8 M s n e / d + 8 u x s / 9 M v d p + f n X 4 6 S N i H 3 3 3 1 e / 3 e n / / k 7 u 7 v c / L 6 + C e f x h j 1 L y A W / W O I W f + + 9 F / 6 6 / + l v z 5 G 0 J 2 f z Q z 1 0 e / 9 + G 7 n k / 9 P E f j N l 1 9 9 f v / N T 3 z 3 w X f P n h 8 f x z j 3 z y O b 9 U f / S 3 8 / / U s J g X / 5 j 0 t f f j d K 5 J 9 N J + v n i M h 3 + d + T L 3 k s z 4 5 P 8 O P 4 z S u i / q v f + / f n X 5 S q v 8 / v / / T l 7 / / F 7 / V 7 O T I f v 3 n z 6 o y / + b 1 e v n x 8 1 / w p n 7 + R 7 i z p u q E U D 1 d + 4 x 5 e v n r 9 4 s 3 R r k C X P x 4 / e 3 7 8 5 v d X C I / v e n / J N 6 8 7 3 5 m / z b c 0 E z w o + e v p 2 S v 8 d f r 8 z V d C m r t 2 h O 8 z 1 C 9 / r 5 8 8 f f r z Z b B n L 1 7 8 f B n q 8 9 P P j 5 / / f B k s d B R 9 / c 0 M d + / / 9 c M l 9 / r N l 6 + + m d H + v 3 9 y W U P 9 / s + + m e H + v 2 h y 3 5 x 8 + f O J l + P D f f H 0 9 c + P k f 7 U m 5 P j N 5 9 / M 2 P 9 f 4 f M / h R 5 V z T U F 2 8 i g z 0 h f / H N i 9 P / X + m o j e O l j 3 / / 1 2 + + m e H + v 4 O V b x z u s 2 / I l / p / / X B / n 5 / 8 6 v U 3 5 E o 9 + H / 9 W E + e f f n N D P X 0 / x V D Z Y X 8 U 1 + + U G x C U 2 t 8 j s 3 D 7 W Y i 4 s N 9 9 v + S 4 f 7 k 7 x W f V / E r z r 6 h U O / / H T K 7 Y b S / 1 + / 1 + v c / f v o N j f b / H f Z n w 2 h v x 8 i 3 G + z / y x l 5 5 9 X p 5 2 d f f k O m Z + f / 3 W P 9 q Z M v v v j 9 z 9 6 c f v H N j P b / L R p 5 k I 3 5 i 9 9 / 7 5 s Z 7 Q 9 J a L / + a L / 8 v b 7 8 / K u f F 2 P 9 q V e n v z / l j 3 e / m c H + v 1 x o 1 d L + 5 D e k j v 9 f P r X E x q + e n r 4 6 + X k x 2 J / 6 C q s X N w 2 1 u 6 j y / 0 k P a u f k y 6 9 e v H n 1 + 3 w z 8 / r / c p F V / f T / q 7 G + f O Y t f d u B v n l 1 / J O n z / / / l U u N j / T V 8 e 9 z 8 u X p z 4 O R / j 7 f p E P 8 / x I F H J / S 1 6 c / + e L 4 6 Z N v Z q T / r 5 5 S 8 g 2 P 3 3 x D e Z j / N 0 8 p e P f 3 / / z V y 2 9 m p P 8 v m d L P X 5 0 9 5 U R L b 7 T 8 z b N v K J X 4 c z O v d / n f k 9 P n M n D + R d r t H j 3 9 v d 5 8 5 / c 5 + 7 1 + 4 o v j Z z / 1 5 b M v v t r 9 z u s v P / + p 1 5 9 + + v i u a a J t 9 1 z b h 2 + + / O r z + 2 9 + 4 r s P v n v 2 / P j 4 C 9 N 2 7 + j x i 6 + + + P 1 f n x w / P z 2 6 9 / i u + 4 M / f / n q 9 M R 8 z L 8 / P v 3 i 5 b e P X 5 + 9 B r X s 7 4 9 f P j 8 l g 4 c x n H z 1 x V f 8 y / P j z z 9 / d Q Q q y 2 + P X 7 z + 6 s k r v C a / / K z Q 8 v c 6 e 4 o X 8 E O o e R M J v / 2 d 3 S + P T 7 7 8 4 s V 3 n 3 / 1 e 7 3 8 i Y 0 k / O 6 r 3 + v 3 / v w n d 3 d / n 5 P X x z / 5 1 L Y N S P j p z z 8 S v g 8 X / o i E U R I e P / / u v Z O z 1 6 9 e n Z J a e v j D 5 U L W i f 9 f J d y 9 L 3 / i 7 P T L 7 3 7 3 q 5 8 8 v f / s z Y 8 I d 2 v C P f 3 y i 9 / r x e + 1 9 3 t / + 6 u H L 5 + f f P U j 0 / H + J N z / / N n + T 3 x + 8 P n x t z / / v b 6 6 d / Z D J e H / p 3 n v 2 Y O f e v N k 7 y d 2 n u 6 d / l 5 P v 3 v 6 Q x X a / 5 / w 3 s n 9 h y c 7 u 8 + + + u K L / a 9 e v z n + E Q m / B g m / + 3 v / P k 9 e v z r d O 3 h w / O D e 3 g 9 V f P 9 / Q s K 9 + 0 8 f v v r 0 4 Z u f e v H w + M X x D z f + + P + 0 B n w f t + V H h P M I d 3 b 8 E 8 d f 7 O 9 8 e u / s y 4 e / z 0 / 9 c G 3 u / 0 + E 9 u F X D 7 6 9 8 + r b B 0 9 e / d 6 / 1 / O f + n 1 + q C T 8 / z T v H R x / d f D 0 4 K v 7 n 3 / n 9 c s 3 n 2 9 2 W 3 5 E O I 9 w z 5 9 + / u r 3 v n / 8 5 M 3 v 8 3 v / 1 O + 1 Z 4 n x X s 7 K z 3 N n Z e / 3 3 v 3 u 3 u / 9 / O m z h 0 9 + Y v c 7 P x L a W x P u w X f u f 7 H 7 7 b M v d n 7 v n z h + 9 u l m 3 v s R 4 b 5 m k P Z N E + 7 / J 0 L 7 P p b 2 m w 7 S / j / N e 5 + + + v y n X v 7 E g 7 3 n T 1 7 8 5 M 5 3 f 7 j J q f 9 P E + 4 7 e 6 f f / b 1 / 8 s n L 7 + z / x M u n D 3 + U F v g a J D z 9 / M m n P / X k 9 P P f + / O T / Z / 6 4 k f O y t c g 4 f u s Z v x I f L + m o / x N E + 7 / J 7 z 3 5 O n v 9 f L L 4 / 0 n D 3 b 2 n p 1 + 5 0 c J g q 9 B w v s / 9 f r p 0 9 / n J 7 9 z / + X z Z 1 + 8 2 J w Y / a Y 1 4 P + n x X f 3 6 Z c v n p 3 + P s e / 1 + 6 n P / l w 5 0 c u 8 9 c g 4 X e + u v e d h 1 + 8 O P h 9 f u L N / q v v / H B 5 7 / 8 n J H y 4 d / b V y 5 3 7 X 3 7 3 / k / e f / A T P 0 r K 3 5 p w 7 2 M 6 f s R 7 U R K + T 7 b l m y b h / 6 d 5 7 3 3 y e z 8 i n E e 4 9 0 n K / 4 h w H u F + r + e v 7 z 9 / + v u 8 P j 3 5 y d / r / u v N O Z Z v m n D / P 9 F 2 J 9 / 9 v X + f J 6 9 f n e 4 d P D h + c O 9 H z s r X I O H 7 u M w / I m G c C + 8 / P N n Z f f b V F 1 / s f / X 6 z e a c 3 z f t 7 / 3 / h I T 3 D + 6 9 2 n v w n Z / 6 i X v f 2 T l 4 + s M l 4 f + n j c j 7 E O 6 b F t / / T x P u 2 9 / Z / f L 4 5 M s v X n z 3 + V e / 1 8 s f b o r 0 / 5 N C 2 y f h 5 6 + e 7 v 4 + z 5 / e O z j + z r N P n / 1 w l 8 T / f 0 L C 9 1 l n + 5 H 4 f s 0 0 1 Y 9 4 L 0 r C s + O f O P 5 i f + f T e 2 d f P v x 9 f u p H 2 Z a v Q c L 9 z 5 / t / 8 T n B 5 8 f f / v z 3 + u r e z 9 c E v 5 / W n z f J / b 9 k f h G S f g + i 0 T f N A n / P 8 1 7 p 5 8 / + f S n n p x + / n t / f r L / U 1 / 8 a I 3 3 a 5 D w f V Y 4 f q T 3 v q b L / E 0 T 7 v 8 n v L d 3 / + n D V 5 8 + f P N T L x 4 e v z j + E e / d m n B P v / z i 9 3 r x e + 3 9 3 t / + 6 u H L 5 y c / 3 F j j / y e 8 9 5 2 9 0 + / + 3 j / 5 5 O V 3 9 n / i 5 d O H P 9 w 0 1 f + X S H i X / 3 3 6 6 u w 5 Y / b y 1 c s 3 Z 6 e v h b Q v X 3 3 5 8 v S V / I 2 X 9 d k l K A D y k 8 f P v z r F S 3 e 7 j T e 8 v L f 7 I S / v f c j L 9 z 7 g 5 X s f M u b 9 D 3 r 5 Q w i 2 7 x O M G U 5 + e z 8 g P u G + J p D d n Q + g w e 6 O T w O I y d d B I C D F 7 t e D 8 Q E s t L u z 7 y O w / / U Q u P 8 h C H z 6 I S 8 / 8 L F 3 u v P p d 7 7 9 7 P i 7 O 7 / X / u 6 9 5 7 / P 8 + O v N 6 o D H / a 9 r w f j Y c C k X w v G b i g t X w / G h 7 D I 7 j f A I n u + o H 1 N W f k Q J b 3 7 I U p 6 L 1 A T X w v 7 / Z 0 P h 3 H / G 4 D x M I T x f o S g l w O V 9 y / 9 h f / S 3 / s v / U 3 / 0 t + f / k v / w L / 8 h / x L / + C / / I f + y 3 / w v / T 3 0 A d / + 7 / 0 9 / 1 L / 8 C / 9 H e n / 9 L f 9 S / 9 n S l 9 9 r f T t 3 9 X + i / 9 9 f / S X 5 / + y 3 / Q v / Q 3 / c t / 8 L / 8 R / 1 L f 9 e / / I f R 7 / / A v / S 3 4 I 2 v N 5 B A L p y P t f P F z u 6 9 F 1 + 8 2 n + 2 / + y r n / j i / W H v 4 v 9 x 2 F 9 8 9 6 u d 3 + v F 7 3 3 6 8 s H e V y d f f P r 1 Y M f x / n C d B d i B U f x 9 f v 8 3 J 1 / + / i + f f T 1 Q g d Q r q O c v T r / 7 N T Q h w P k 2 4 u j 1 6 a s v f / L 4 9 O t B 8 g 3 G 0 e / 1 1 a v P v / q p L 3 / y J 7 8 e r M B + 7 O 6 P d x 6 O 9 3 Z 2 7 3 8 9 Y I H B c M D S 3 U 8 f 7 T 9 4 d O 9 r W H d A D U z I z 6 H I 7 X Z 8 7 G C E D x 7 t 7 j 7 a P f h 6 U A N h + / a r 4 y / e v C b u + H q w Q m N 5 f 7 y 7 B w z v p b v 3 H + 3 e o 2 n 4 e l A D s f r x Y R h 3 b a T y k 8 e v B C T / 8 p M v j r 8 4 + q n f 5 / T 4 F b 2 L 3 / E 9 x U P i 8 f F v j 3 / y 5 f G r 1 x T 2 v K S P 9 N f H r 8 8 + f 3 F E y w L 8 8 / G X L 9 8 c n V I s j Z + P n 3 / 5 3 S M a G Q 0 I v + H P 3 / / 0 9 3 7 j P u K / H n / 7 7 P N v Q 8 n j J z 7 h O O / L 7 7 7 x f / v 9 n 5 + + g F / h / c X t t Z H + a l r 5 f z 7 + 9 q v f x 7 T i 3 2 w j 9 9 f j n 9 Q W P 2 k + g S 9 g / 3 j 8 7 d P n L 3 / / 4 5 8 8 P u N I 7 4 v X n / / + L z g w P P v y y X d e f H G 0 Q 6 G t 0 E 0 / 4 J G e f P H S G y n + k r m I U P 3 3 + c n T V 6 + / U a r v d E i + c y t 6 H / 1 L f z L J 6 d / J 8 v c 3 / c t / Y k o / / v Z / + Q 8 i U f 2 7 / u U / 0 d A + m J F P / 9 8 6 J U x R s g X 9 K V F K x O f D z A e 9 S Z Q / / U a n Z L c 7 J / r B z Z O i + j Q 6 A 3 v / r 5 2 B p 2 9 + f 6 F h d w b M u D d P w e e v z p 7 + / v B x g i n Y 6 0 / B F 7 e f A n a T 7 + 1 8 + n C / p 5 G 8 j 9 2 E E C M 8 f Q m v Q q j n Z q f z h b x h p u s v w H / p R / / S n 0 + G 7 u / 4 l / 5 + s n u Q p j + I r B 3 J F W z h v / z H 4 1 O y c 3 8 r f Y L f / r B / + Q / 5 l / + 4 j 6 L z u / / / 2 v n l C T p 7 2 p t f 6 6 / H Z v X 3 / + I V u W h f 3 i x Y 3 V k F V J p H F Q v 9 Y Q T l / / M W 5 P d 5 d f r 5 7 / / 5 q 5 d 7 N 1 D z L v / 7 7 e M X T 5 8 j n w R v T v 9 4 / P r N 8 R v 6 8 Y b S p 7 / / T 3 x 1 + u r 3 A Y b e X 4 / P X r z 8 6 s 0 X X z 4 9 P Y J D a f + Q X O f z s 9 e M / s l X r 3 6 v n z p 6 Q c l N / u X x 6 1 d P A Z b s 2 K f b O / e 2 E a H q R 4 / J o T j 7 S b z z + q u X l M V 9 / f r 3 / 4 L + O f 7 8 1 A J 7 / d U X n F 3 9 / V 9 9 + d 3 X E N 3 w A / f 9 y Z f P v / r i x W v w Q e + z x 1 8 R m X / / 4 5 M 3 Z z 9 5 y u 8 B s v + Z N s T H L 3 7 / k 2 8 T z / z + X 7 6 Q H k i e u x / 5 b e j N 1 6 B S 9 y N q 8 / r N q 6 9 O 7 E u 7 a B N + 5 L f h l 8 I 2 A u f 1 t 2 k S n 3 5 J 2 e v T F 2 9 A n z f H T J f O x 8 d K r v B j o r K 0 B s z d 3 1 / 5 Y k M M G T a U 9 / Z 6 7 z 3 8 8 s n e v Z 8 8 O 9 v / 9 I v d 5 2 e n n + p 7 t q H p 7 z W k + 8 X T 0 9 + b Z 6 X 7 m W l F + X 5 8 + O z s 9 w Y h + x 8 a L N y b r s M u t L 0 Y t O D D x 6 A J J u v F 5 5 w W o E j P s s T Z C 3 J 4 z 5 7 y r 6 9 f f P m G c v d v f h + W H p W M u 6 9 O S R J e k 3 o l Z v 3 q O f 3 8 4 v j 3 / v 2 5 J / m F / / 5 9 z N + / D 7 8 h D c l 9 f v Y M s F 7 9 B H O 8 S F Q Y b 6 q U 8 Y / f / y f P T r 9 r G / J f v / 8 b 1 U t n L 5 7 R F D / x I 1 / 7 0 e P P T 1 9 8 9 e K M 3 P g N 4 b x t 8 5 g W I J 6 T s H 1 x 9 i Z 9 1 x S P l k X 5 2 U d t v c 4 / Q j 8 s R W d f v k B W 0 P 5 O Q 3 r 9 6 v d / / X s z c 9 G o f v L s 6 S m U d O x D U t A U + r / 8 / S n Q 5 F 8 f W / o 9 P f t C F P v v / R x r J F 8 E j v A X X 7 5 4 8 2 2 n x v B T V S O J 9 v G T 5 5 w T M r / S V I n M v P n q F c / o 8 e + t C 5 C y S s N J D l 2 h o W n / y e d G u 8 s f C p j / Y H 4 g h a Z 8 L M p M V 4 3 c Q t K L L 6 n r 1 0 e 0 M K i / M Y I v X 7 1 + 8 Q Y K y v 0 B l i S 1 + J P P j 5 C M s n 8 8 d o q H 7 c H Z q X Q F d 5 M I j F + h H d 9 8 a f J y 9 L J + 8 J h X l 4 5 + L 4 L G v 9 D f 1 J t P M / n g M a 8 7 H R 3 j b / x C f + s K H B N R / 9 j j 7 g U S v a q / 4 R O C o d / p 8 t W 3 A w D 2 L 4 H g k + b p q Y k n G W / 9 4 P H J l y + e k r k 6 k k / N X / j 4 z f H Z i 9 e / / + / 1 + 7 B s f E 5 a n 9 1 r + Q V / H 7 9 5 8 + p M C K T K m u z 5 6 Q l Y 0 f s M E M / M Z 6 A v T y P P u q U x G a n P o Y j c H 4 b k 5 h v / T 5 0 D 8 5 X 3 l 7 8 + + P C b W h + k h c 3 j Z 4 T 0 a / Z P v b / s N y f s n r x + + e U J K z b 8 1 N V U S P r r J z t P 7 n 3 n 6 d P 9 7 x C m 3 / m J 3 + v J d 1 / c / 8 o u p n J v n + 8 d 7 a V f p K n g R X 8 9 f v P t 7 7 x R V D 7 f x y 9 v e C Z Z e k h / y V + q z P S P x 1 + c v f A + t 3 + A 6 K 8 N 8 e G z v 1 a 6 v w Y / M N H x 2 + P X R G P u 6 f d + 8 / r b z 5 4 f / T 7 k Y O i v + O y L p / T L 7 8 2 f 8 a / 4 7 P n n 9 j P + l V Q N i c 8 J e w v w P v a g k Y J P H l s W 4 b 9 5 O K d f P D l 9 F b Q i 6 k Q + B c 6 v a F Y Y / 6 d k b c + e w x g H T I c m x H j C q u 4 P c b K s Q h v S b k + P f 5 8 P 0 m 1 o w D 9 / n m k 4 p t u P 9 N s P V b 8 Z H f Z D 1 W / 4 6 W m 2 L 3 / y 9 3 l 5 7 8 v v f E r B 1 O / z + + w / / + o n v / v V t 3 / i h 6 z Z x L + B N L / + / b 8 N H 4 2 J f L T z D D k 7 c n p + n 9 9 / b 1 8 p b 3 n 7 I T 2 7 e / c s c Q P + h y t 3 9 O w 6 z + q n 2 T X e 5 Q / E t / K 6 u a n X E z P f X 6 N X v P v 1 e v 2 9 d r 5 + r 3 j 3 a / b 6 A W P 9 v b 7 + W P c + o N e 9 r 9 3 r v Q / o 9 d 7 X 7 v U D e P j 3 + t o 8 / O o D 5 v X V 1 5 r X Z y 9 h 4 j 9 E a J + t 8 q 8 v u L b 7 r y 2 9 2 v 3 X k 2 D b / d c W Y + 3 + 6 4 m y 6 / 4 D R / / 1 Z N p 1 / 3 U F 2 3 T / t Y T b d f 9 1 J d x 0 / 7 W k 3 H X / g Z z / 9 c T d d v + 1 Z V 6 7 f 1 + 5 / z Z 1 v 4 u e 3 7 / b b 1 O 3 u 9 T l 1 + m Q g v K 9 D + j 1 i 2 q 5 9 / V 7 / r C O v 2 a / P / H V B 9 H 5 J 9 Z f m 9 b c 8 w c S H N 1 / A N E N C h + O w d d H 4 M P 6 / o B + P 3 j c X 2 f Y X 3 + + v 9 Y 0 f + 0 x f p 2 x f X 1 R + l p S 9 I H y 8 7 V F 5 8 O E 5 u v K y 9 e W l B u F Z K C z D x n h 1 x n g d 2 F m v 1 a H 3 5 1 l 1 + / f 3 e n p 7 / U 1 u 8 v z t + / d H W m d r 9 f b 7 5 O / v 4 5 D Z 1 9 7 + q j D r z N 9 6 P N r 8 y j 1 + X X Y 1 P T 5 I W O 9 k V v v f p v T K d / + 8 D S x f B a m i e W z / 8 + n i V 1 C / 9 m z 5 w f H 9 8 5 O f v L T e 7 / 3 y Y v f Z 1 P i G L / 6 + W L k i Y O / J X v 8 + / w c Z o 8 Z 2 w 9 L G T O I a I 5 4 A 9 G + Z t Z Y f / u 5 y B Z j 8 o K / f w i 5 Y 5 M O 6 O e O d 4 Z z x z Z 1 / 8 P I H f t / D e a L B 3 g g z B e n e H 7 2 8 s W G 1 L d X c f o r 1 J n + C i 2 G X 0 O t x Y O + h d 7 S T n / 2 d N R P / e S X z z H k 5 x + 2 m N V X R 3 s 3 q K O j f + l P + Z f + / F H 6 L / 3 F / 9 K f f 6 Y / 8 P P P / 5 f + f B I Z 2 + j 9 N R Z + + 2 G v c z 3 r 6 D C P q F 9 T Z / 1 / c q W L l z S 7 n 7 2 3 / t o d 1 F + 7 X 2 f t a / d n Q Y H d v P i 1 a X H / u w 9 + 6 o v f 6 y c f / t T v / V N 7 v 9 f + 6 Q 9 5 C c x Q / / Y q 7 d Z e 2 + / 9 / z 2 v 7 S 7 / S 1 3 4 z j T / e X s X j j W U 1 / D z B w + / e v 7 V m + 8 e v / 7 0 5 C d + 7 5 9 Q b a b t W P H 9 h f / y H / Q v / Q P / 8 h / 5 L / 1 d / 9 L f n v 5 L / 8 C / 9 L f 9 S 3 8 / / f k H / 8 t / y L / 0 N / 1 L f w t / 8 f f / y 3 8 s v v r r / 6 W / X t 9 m V R j x 9 L 5 9 9 v T p 6 Q s l H s / p 0 W s m m f z + + O X x q 1 P x 1 5 6 + O n v + / P U b k p E j 0 k r e X 4 + / f f z 6 6 e m z 4 6 + e v 3 n 6 5 c l X m M X O J 8 R n L 1 8 c f 8 F z 9 O T 4 9 e l T E P v N 8 y 8 / / z L 4 x K p m + 8 n J l 1 + 8 P H s a v q Z m w I s n v m H q / z 6 / z + e / 9 x f 3 n / 3 E 6 c H r + w / O I t T / 8 / + l v + l f / o P / p b / 9 X / p 7 6 f 9 / v 8 z B 3 0 p U / 4 P G 6 b / 8 x / 9 L f + 8 4 / Z f + Q f r q 7 / q X / 5 B / + Y 8 d n g F n 3 H 4 0 A 9 0 Z + P Z P v L j 3 8 O n n P / X p z p M H 3 / n 2 8 a 1 m Q P 7 8 l / 8 4 + v n 3 k E R s 4 P 1 7 P 6 L 8 I O X P z p 6 8 f L 7 / + u z 5 F 0 + / + L 1 f 7 d 2 K 8 v / S P 6 j K 6 G / f R P X 9 H 1 F 9 k O r f O d 5 5 8 t 3 v 7 u / t H n y + d 7 L z 1 Y C + / 7 v o / 1 D v f z 9 T X h X 8 n / P Z 7 j D N 7 / + I 5 o M 0 / 7 1 2 v / x 9 D s g L / P y r s 2 / / x P E X 7 0 f z n d G D Y a p / + i O q D 1 P 9 z d P f 6 / c 6 f b X / 3 c 9 / r 9 9 7 / / c 6 v c m z + d v + p b / l X / 5 D j V 8 z H i b 5 g x + R f J D k z 5 / v f f r d T / e + P N l 7 c X L 2 1 a f v S / I / 7 1 / 6 C / 6 l v 9 p G 1 C H Z D / 7 / R / a 7 / O 8 J o k 6 4 + f y L i b + + 2 H v 4 k 9 / 9 q b 3 X X / 0 + D / d e n t 3 7 f e 4 / f 3 F w 9 v T h T 7 j 4 6 + n p 6 5 N X Z y / D v J u L a S U 6 B k H u S V K P a X P 6 e 5 8 c P 3 n 9 S m I t 9 8 e G 9 A o I d n Y i 6 B s k 7 / K / z 4 5 P B H H + 5 f a I u 6 y I F 5 y / O X 3 1 h Q Y L / C u g v / n y l X 6 k f + i H P J Q d 8 6 k M j K K p L 1 + + e X 7 2 4 l S T B N 4 H j 1 + f f f 7 i i J x r / v m Y P j 4 6 J X z w 8 / H z L 7 + L a B w / i L E + 5 4 i Y / s A q g n z M 6 w n 4 R i e R P j I h v P n 1 8 e t v n z 0 j 3 v g u v k d T l 9 j U 3 6 W F B 5 8 j T 8 4 p M R j 5 k 9 / l X 9 H q u 8 e U P B A u P / 2 2 S z r Y X 1 w n N v t A v 9 r X v X T Q z U l V F p b B 9 K r 8 7 j J i N q t O i Y R X J n T f 4 R y D + V O Y 5 W e F Q / Z + D j h k L 8 4 h e z / 7 H I J E 4 4 9 Y 5 D 1 Z 5 N 7 P A Y v c i 7 P I v R 8 O i / y I R 9 6 X R / Z / D n h k P 8 4 j + z / 7 P P L n / z w w N H f 5 3 + M 3 r 4 R Z + B f 1 Y n Z O j p 9 / Q T 7 Q t 5 1 f o y z h v k K S X D + T L 9 8 I H t Y D 3 e l 4 o O w 1 y m + D S z g 0 r m 9 8 Z V L Y G 7 / d t e N 8 n w G / + O q L 7 z 4 9 / n 1 + v g w X T P X s 1 Z d f / H w Z L 3 3 1 + 5 w e v / r 5 M l z i 5 p 9 n z P z m y / 8 v j / Y u / 3 s C 1 c 3 x J H 6 R d r u b s v K m i b b d s 4 v E v c e 0 p d V I 4 o 3 f / z V R 8 / S I U h H u D / 7 8 5 a v T E 3 h n 9 v f H p 1 + 8 p C S A L N O 5 N W m 7 c k 8 W 6 v N X b H 7 k t 8 c v X n / 1 5 B V I K 7 / 4 F L z 3 T V H w 9 y I / h l 7 A D 4 2 / b y B c b 0 H p / 1 u E 2 / s 5 I 1 w v L / 7 / L c L d / z k j X G 8 B + f 9 b h N v 9 O S N c b / 3 r / 1 u E 2 / 8 5 I 1 w v y / y B h F M K / b A I d / B z R r j e i s g H E u 6 H z H E P f u 4 I 1 1 3 A + / 8 W 4 T 7 9 2 S X c X f 6 X l 1 c Y 2 V e 0 K H H 6 W g j 6 8 t W X L y l Y 5 7 / x s j 6 7 B A V A f v L 4 + V e 8 x n K 3 2 3 j D y 3 u 7 H / L y 3 o e 8 f O 8 D X r 7 3 I W P e / 6 C X P 4 R g + z 7 B m O H k t / c D 4 h P u a w L Z 3 f F p A E 7 / O j B 8 U n x d G A F F d r 8 e j A / g p F 0 k L x 0 C + 1 8 P g f s f g s C n H / L y A x 9 7 p 2 Q f / M S r 3 Z 2 z 4 9 / n O 7 v P X j z 9 f T 7 9 e q M 6 + A a m 5 m H A q 1 8 L x m 4 o N F 8 P x o e w y O 4 3 w C J 7 H 6 B z d j 9 E S e 9 + i J L e + 3 A 1 s b / z 4 T D u f w M w H o Y w 3 o 8 Q D 3 l B w y H w L / 2 F / 9 L f + y / 9 T f / S 3 / 8 v / Q P / 0 t 9 C / / / b 0 3 / p 7 6 E f f + + / 9 H f 9 y 3 / k v / S 3 / 8 t / 8 L / 8 h + D j d O t f + p v / 5 T / 0 X / 7 D 6 f / 4 9 A + 5 8 / W w D r j f S f i z Z 8 8 P j u + d n f z k p / d + 7 5 M X v 8 / 7 w 9 7 F / 3 u w 7 7 3 4 q a 9 + 6 r v P 7 n / 7 8 1 e v D 5 5 + + 8 n 9 J 1 + e f j 3 Y A 3 h / s G Y C 7 M A C / j 6 / / 5 u T L 3 / / l 8 + + H q h A t n 8 f h v T 8 9 3 9 x + t 3 7 X w + c b w m O f q + v X n 3 + 1 U 9 9 + Z M / + f V g + Y b h Q 2 E F d m L 3 / n j n 4 X h v Z / d r D j I 0 D B Z Y u v v p o / 0 H j 6 B w v g 7 U w F T 8 s C R s t + M / d 4 d z 8 A i j / T p Q A 9 n 6 9 q v j L 9 6 8 / v I n j 7 8 e r K + t w v H y j a b v r o 0 y f v J Y c + j 8 y 0 + + O P 7 i 6 K d k A Y R / x / c U y 4 g v w L 8 9 / s m X x 6 9 o 1 f b o J X 2 k v 9 6 0 c k u 0 f a C L t / T P 7 3 / 6 e 7 9 x H / F f d k 0 X P / E J x 2 i 8 4 O p + + / 2 f U w Z + h 1 8 y f 5 m l W P O q 1 8 r / 8 / G 3 X / 0 + p h X / Z h v J X 9 z m J 7 X F T 5 r v Y c D t H 4 + / f f r 8 5 e 9 / / J P H Z x y l f f H 6 8 9 / / B Q d 1 3 r K D 0 M 2 s O m B s J 1 + 8 9 E a K v 2 Q u m N h 3 + d 9 v H 7 9 4 + p x X w 0 k a 9 I / H r 9 / Q S g V W 2 7 9 4 + f v / x F e n r 3 4 f I O v 9 9 f j s x c u v 3 n z x 5 d N T h P X u D w k 4 n 5 + 9 5 p G c f P X q 9 / q p o x c U Y f I v j 1 + / e g q w h N C n 2 z v 3 t i G 1 + t F j 4 o y z n 8 Q 7 r 7 9 6 S Q H 0 6 9 e / / x f 0 z / H n p x b Y 6 6 + + 4 B D 3 9 3 / 1 5 X d f I 9 M c f u C + P / n y + V d f v H g N l u l 9 9 v g r o v j v f 3 z y 5 u w n T / k 9 Q P Y / 0 4 b 4 + M X v T 2 v Y r 1 7 / / l + + k B 4 I X v c j v w 2 9 2 W 3 D H 1 G b 1 2 9 e f X U S w g k / 8 t v w S z t B G 4 H z + t s 0 h U + / p B T C 6 Y s 3 o M + b Y 6 Z L 5 + N j J V f 4 M V F Z W g P m 7 u + v P L L B t o c N 5 b 0 9 / d M D 9 P r s 6 e 9 / 9 u L p 6 e / N M 9 L 9 z L S i H A o + f H b 2 e 2 N k / Q 8 N e P e m a e Z / Z l p F o A U f P s Z g M Q s v P m f t Q 6 b V z v X Z C 1 J K s q h 1 9 v r F l 2 8 o M / L m 9 2 E V p S x / 9 9 U p s f h r U g n E h V 8 9 p 5 9 f H P / e v z / 3 J L / w 3 7 + P + f v 3 4 T e k I S m 4 Z 8 8 A 6 9 V P M C u L q I Q G X s W H f / z + P 3 l 2 + l 3 b k P / 6 / d + o 7 j l 7 8 Y z m 7 o n v a t i P H n 9 + + u K r F 2 e k Y T f 4 T 7 Y N F u u e k x R 9 c f Y m f d c U j 5 Z F + d l H b b 3 O P 0 I / L B 5 n X 7 5 A j G F / p y G 9 f v X 7 v / 6 9 m W t o V D 9 5 9 v Q U W j r 2 I S l p 8 r V e / v 7 k O f C v j y 3 9 n p 5 9 I Z r 9 9 3 6 O D N Q X V l X 9 P r 8 / t f / i 9 / q 9 n K r C T 9 V + J L L H T 5 6 z w 2 1 + p Z k S W X j z 1 S u e 0 O P f W / N q k g J j p 1 L T X z T r P / n c K H D 5 Q w H z H 8 w O p K g 8 R r Y p O Z e l e / E l d f 3 6 i F a R 9 D d v 2 f W + Y K 3 L r o Q W q b u f f H 4 E T 9 / + 8 d g p F F b 5 Z 6 f S 1 U + e v n p N 9 M W v T 3 k l 2 A Q 9 9 L J + 8 J h T d 0 d E G / m F / q b e P J L J 3 4 8 5 p 3 d 0 j L / x C / 2 t O U 2 m o f 6 x x 7 0 L o G + T c l e Q 3 2 Y Y + p 2 m B r 8 d A L B / C Q S f M k 9 P j a F n t P W D x y d f v n h K B u l I P j V / 4 e M 3 x 2 c v X v / + v 9 f v w 5 L x O S n z l 5 A d + Q V / 6 1 o 4 z 6 v o Y L L o p y d g R O 8 z Q D w z n 4 G 8 P I s 8 6 Z b E Z H s + h 3 Z 1 f x i K m 2 / 8 P 3 U K z F f e X 3 7 u d e e b y r 1 S q v j 4 G S H 9 + i U 0 p f e X / e a E H Z D X L 7 8 8 Y b W G n 5 q f h p z / P q 9 e v 3 6 2 9 / n 9 N w 9 + 7 x c P T 7 7 4 z p f 7 9 3 7 q + F O T n u b e P t 8 7 S v E I X v T X 4 z f f / s 4 b R e X z f f z y h m e S h Y e 0 l / y l q k z / e P z F 2 Q v v c / s H i P 5 a d A D k + f X v / 2 3 o M S b 1 0 f 0 9 B A 7 y u + H s h / T s 7 t 2 z l A 2 4 H 1 r u 6 F / 6 M / 6 l P + d f + s v T f + l v + 5 f + 3 n / 5 T 0 w F B n 8 h 6 s f r J d r p p 7 s 7 v / + n 9 3 c + t N 9 / 6 U / + l / 7 C 9 F / 6 6 / + l v / h f + t P e q / s n Z 5 / / / q e v v / w a 3 f 8 5 / / I f 9 C / / o f / S P / g v / f 3 / 8 h + L I O P v k t 7 / g v f q / e v 1 z P 2 Y g V M u F Q H D e 3 T 6 + f F P k d 7 / 4 m t 0 / K f q k P / B f + l v S v + l P 5 W C r L / z X / o H / + U / i K K r v + + 9 E I A l / O r 1 8 / d G A D + 7 H c D 1 f i 2 q h O T 1 l E W C w L 6 G d u M O 8 N v j 1 w S J o f z e b 1 5 / + 9 l z W C X z K z 7 7 4 q n 9 j H / F Z 8 8 / p 1 9 + H / 6 M f 6 W h k C 0 4 Y Z e W d B b L u F F w 9 p M v T r 9 4 c v q q 2 4 6 w e E X 6 g 3 F 7 S u 7 e 2 X N 4 g 4 F 6 R B N S k a J U 3 R / i 5 V v D O 2 i F i a L f n B X e + 9 m w w v j N G d y d n z v r y 6 T 6 k f X 9 e W 1 9 7 5 1 9 u v f i p 0 5 3 D t 5 8 9 8 3 r z 7 / 6 f 4 f 1 l Q h h x 5 D + w 9 T i p h 7 2 f t Z 7 u P f e P R z 9 S 3 8 a 2 e / t f + k v E d P 2 D / 5 L / w D l 6 f 5 2 s i 1 / V 7 r 3 X r Z F M N j j 3 N U 3 i A P D + 1 p o k N C 9 / H 2 + a V w U 6 N d B 6 P 4 3 j M v 9 I T S + n m U W i / v / C 8 v 8 U 8 + o K X T 3 N 2 e a 7 / 3 s m + b d n x P T 7 N H q R 7 b 5 5 7 V t P t h / + P q L 7 z w 5 + O r s y e m n 9 8 7 + 3 2 G b o T u / + O L r q 8 9 / 4 F / 6 W / 8 l X o 4 i r f k 3 / U t / 6 b / 8 B 1 P o 9 o f S Z 3 + X K N W f f R U q n 4 U q V N T q / 6 t V K G V T f 6 8 P V a A Y O / / 8 O c k z 3 v s 5 U a e W b j 9 S p j + v l e m n v 9 d 3 v / N T O 1 / e p x T j d 5 5 + 5 / f 5 f 4 c y / f L l T 5 7 S W t D T j i b t c D x r R N f 0 v V z d / U 9 / / 9 P T W 4 D / y f R f / u P / 5 T + e c n f / 0 t + Z k k 7 + 2 + H X / k t / d / o v / W W k l P + c 9 + y T B W 7 v 9 4 d 6 u 0 X P v g 1 I 1 b P e o o / I R F B e j 1 O K d 7 4 O A r 8 / 5 T N v 0 / 2 f Q / / 9 x e z L p 0 E i 8 + 9 L 4 e x / r Z 6 f / l 4 v 3 6 P n w C a m / 9 L f w x j 8 v f / S 3 7 W t G c W / j e z k 3 / E v / V 3 / 3 7 K M P 0 z L + O r 0 8 9 / / 8 1 c v P 8 g 0 4 q c 1 i m b l 8 B s 1 i v j N 2 b + 9 n x t j a E n 1 I 2 v 4 8 9 o a P j h 5 / u n x q 5 9 6 e f r d g 9 / n 1 Z u f + H + H N f z i 1 d d Z A v r z / q W / i C 3 G H 9 o z I + 9 n N n 7 q 9 y f h I M h f A 4 W / i G w l d U u 6 m g z H j / T 0 D X p a V d 8 3 o a j v / + w r 6 p + b J J B H q x 9 p 6 p / P m v r Z 7 / P d v Z O X z z 5 / 9 e L + 2 c P T r z 7 9 k a b + k a Z W f H 7 2 N L X z E 4 6 f P X n x / M 3 D n 7 x / c v b l y X e / 2 q S 5 W W 1 6 C h s D D f 4 e S k H 9 r C y y R 1 N Q j O 2 H a X A G E V X Z G 4 j 2 N V W 4 / v Z z o b o x e c H f P w R F v q P y 3 F f k O 8 O K 3 F r S H 4 Y i 9 / 9 y y h s / e w 5 2 j w d + q G r b k P r 2 6 k t / h a r S X 6 G h 8 O v / S 3 X U 7 / P y 2 R f f n C P 5 6 c + G D s J v P + e O J J P p a y q g H / m Q / 7 / w I T / f e f b s + c n v c 4 8 + f L H / 4 O n / e 6 L 9 3 / / J y 9 / / 9 H U 3 + 3 0 b P 0 5 c S U q N / r 3 / 8 p + Y / k t / 8 r / 0 F 6 b / 0 l 9 P j u S f 9 l 5 + J D B 4 8 f K D e / / 7 y a d E w v Z v 4 p z 5 3 / s v / 3 H / 8 h / 9 3 m h 8 + f r N 1 / e o D S J / A V H g L 4 G H T X n l v / B f + u v f z 6 k m P f H 7 P + n m 6 2 + D w 1 9 I a w R / n j c V f 9 H X 6 P b 3 f / n 8 5 6 T n Z 3 s f 2 u 2 / / I f x S v b f 9 y / / s X v v 1 f u b 0 9 / r a 3 T 9 F / x L f x L N 7 0 c 0 y 3 / 9 v / T n f P S + H X 6 d w Y Y 9 p v / S 3 0 w s / n c S s W m h 5 E + k G O o P / p f + n n / p b 3 o v P H 4 K d P / 8 Z W x 1 6 D b 4 / F m 0 N P U H k a j 9 Q f / y H / 4 v / V 2 Y d p 3 9 P / U 9 l 2 o o h v z q 9 2 f b + J 4 o 4 O d 7 9 f D + V I 9 1 8 c 3 F p L / 3 / z d j 0 t / n 8 1 d n s v 7 5 T f l 8 D / 5 / 6 / N Z U v 3 I 7 / t 5 7 f c d / O T v c / r 7 H H / x + n j / 6 Z v f 6 + n x / z v 8 v j c n X / 7 + T 7 / 8 / M u f / P L r 6 P 9 g s Z w W x v 9 S l 0 u U V O J 7 W Q E P l 9 / / x e l 3 f z b w S R n u z 3 a i M a b U p d 3 P k V K / n V J 3 r H r y E 0 / P n t 8 7 + P b n n 7 7 8 f b 7 z E 5 9 + A 4 n G 3 7 u X a N z 9 2 V D 4 P 5 e J x h 7 R v q a + 1 9 / + v 6 H n e W K 7 n 7 2 3 5 t 9 R W e 9 r / p 3 / 7 y U b e 3 z w Q 9 X z h t S 3 V 2 H 6 6 / 9 3 k o 0 / 9 Z N f P s e Q n 3 + Q 9 x l Z + 7 h 3 g 0 o 6 + p f + l H / p z x + l Z E j + / D P 9 g Z 9 / / r / 0 5 5 M 8 2 U b v r 7 X w 2 w / b T X 3 W 0 W M e U b + m 3 v r / p J / 6 z e i v / 5 9 7 r v d 3 v / P k y d n u v f 2 9 3 S + f 7 5 x 2 N d p e + s X / u z T a N 7 D 6 C 3 p 1 P r m V 8 j u i H E b k 0 2 9 O I d 7 l f 6 k L 3 4 n m P 2 / v x b G C 8 h o + P d v b / + 5 X v 9 f O T 7 5 + / f T 3 / q n f R 5 W Z t m O 9 9 6 e S U / 2 3 6 e e s 4 y J u 3 L f P n j 4 9 f a F k 4 d m C k r G / P 3 5 5 / O p U n L G n r 8 6 e P 3 / 9 h p j / i N S N 9 9 f j b x + / f n r 6 7 P i r 5 2 + e f n n y l X D M y x f H X z C 1 n x y / P n 0 K s r 1 5 T l F C 8 I n V s f a T k y + / e H n 2 N H y t n 8 3 5 Z u n 4 4 t u / z 4 P 7 L 3 9 i 9 + z V i 9 / n 3 n f 2 + n T c 3 f 6 X / v a U 0 t P / g E Y l R F S K T P 7 2 K G H d Q v y P C P v l w y / e f P v b u 7 / X 7 / P 0 J 5 5 + + / V X f c L u v Q d h n Z X / E W F P H / 7 E q 4 P n P / l 7 P T n 9 6 s 3 J w 5 + I S P 7 f S C s q f w u n e P + 4 K D X 3 N 1 H z 9 c 8 v a j 7 b f f b 0 9 3 r 6 4 N 6 r n d / 7 4 C e + c x a h 5 l 9 G C f u / h V M T f + 8 A P e / / i J 6 2 4 c v d J 8 / e H D z d f / p T r 1 9 / d + + L C D 3 / L F r l 4 5 R P + i / 9 n f / S 3 5 T u p f / S 3 0 d L E n / w O E r a T 3 8 k + I 5 V 3 9 z 7 q e / u n 7 3 4 9 I u f + n L / z X G E t H 8 e C / 0 f E q W k S 9 b / i E l f v t n Z 2 / 8 p C k K e / + T B 8 c n p z U y 6 m 9 I y 3 d 8 S Z 9 G D H 7 G o b f j 5 7 / X 6 i w c / + d W n X z z c u / e d e x F v i h Z D / 0 H S p X / 7 o C 5 9 + C M 2 t Q 1 / 4 v f 6 8 s v P X + 0 8 e P j g 9 3 7 x 5 R e f 3 s y m + 5 t 0 6 e 7 O j x j V N v z 2 y b c P v v P i / k / s / u T + 2 e 9 9 E v F O o U v / p b 8 7 S s e N 4 d P P M x Z 9 d f L 0 + P X Z k 5 / 4 8 q u d e 3 s / G Q t D O y x 6 f y O L / i i A c g 3 P 9 u 9 / 9 Z O n 3 3 7 4 7 W 9 / + v s 8 + S L u S f 0 J / 9 L f H 9 e j u x s j p p 9 n T P p 6 f / f 3 3 n / 4 4 n j / 8 7 2 z b 9 + P R U x 9 n 3 T I 3 O 9 u D J 5 + v r H o T 3 7 1 7 Q f 3 X 7 / + v e 8 9 f P r y u 3 E / 6 k 8 Y M v W 7 P w q b P B b 9 y Z / 4 z u c 7 v 8 + b 3 2 t v / / f + y W e x M L T D o g 8 2 6 t E f h U 2 u 4 X d e f O f e 2 e + 9 f 3 L y 8 s m b / U 9 j X t S f R N m S v / V f / k P / 5 T 8 4 H j r t / p y E T v 8 v p e a b F 8 / u v 3 p 9 f P J T X z 5 4 + v B l L A j t M O r B R k b 9 U f D k G v 5 e z x 6 8 / O r L Z z / 5 + s n p w d m z m C / 1 F 1 P g 9 P f / y 3 / I v / w n / k t / 8 1 B y b / d H A Z R r + N W z e 6 / v f e f 5 d 5 8 d P 3 z 9 4 q d i 4 W i H W e 8 N G / 6 9 H 4 V P r u F P f v q a k P + 9 n 3 3 1 3 Z O D v Y N Y + N Q h 7 M N N W m D v R w t S r u H z T 7 9 7 8 u m z V 8 8 e / N 6 f v / j u y 5 i z + h f 8 S 3 / P Z h 2 w t z G M + n m m A 3 7 y 9 / n 2 z q u 9 g 5 8 6 p s X + z 8 9 u k Z D e 3 d n I q z 9 a i v J 4 9 f f 5 v X 6 f s w d 7 v 8 + L 7 3 z n 3 v F P x b z W P / 9 f + g c 2 c u q P l q J c w + / + x P 0 X e 2 9 + r 7 O f 2 P / 2 3 l e v b 5 O V 3 t 3 I q R v j q 5 9 n n P r F T z y k 3 0 / P 7 t 1 / f v b y Y c x t / d P I t / p 7 K O c 3 z K u f / o h X b c P f + 9 t f P T z 9 v b 6 7 d 5 / W T B + C M j f x 6 v 4 G z 2 p j f P X z h V F / 6 s G L 7 3 z 3 9 z q 9 / + L 4 / k / t P r m / + / L T 4 4 c v I i r 1 8 5 9 e t v N J l I 7 d Y O q I Y g j 9 7 f 9 v j H r 8 7 M m L 5 2 8 e / u T 9 k 7 M v T 7 7 7 1 T C j P v l 9 v v z u w y f f / X 1 2 f q 8 X 3 7 n / e U y p / n l k o v 7 o f + n v p 3 8 p / v + X / 7 j 0 5 X d j x N 3 5 2 c z 6 H / 3 e N F H h J / / f I v K D n Y e / 9 + / 1 / P T 3 + n 2 e 3 3 v 1 a c z H + g t I r / 4 x p G H / v v R f + u v / p b 8 + S u C f T a f 1 5 4 j A d / n f k y 9 J / l 6 9 + r 1 / f / 7 l 9 P m b r 8 6 e H j 3 9 Y u / h T 3 7 3 p / Z e / + T O 7 7 X / e 3 3 7 6 X d f f f f b z 1 7 / X l g z 1 R a P n 5 6 + P n l 1 9 v L N 2 Z d M i + O T N 2 c / e Y q R 6 G 8 A z A Q h l 9 T 8 + v j 0 9 z 4 5 f v L 6 1 e n z I 4 p X 3 R 9 m c n / q J 7 9 8 / u b 5 6 U 8 + d 5 M J g p 2 d C P o G y b v 8 7 7 P j E 0 G c f 7 k 9 4 m e W a M d v 3 r w 6 k 1 / f n L 7 6 Q u W I f w X 0 N 1 + + 0 o / 0 D / 2 Q h 7 J j P p W B v T 5 9 / u X L N 8 / P X p z i F f r S + + D x 6 7 P P X x y R s u S f j + n j o 1 O K n P D z 8 f M v v 3 t E H e A H M d b n 3 w Y u 9 A f N m H 6 M 3 / g b n U T 6 6 N n z 4 8 / 1 W / 7 1 8 e t v n z 0 j 3 v g u v k d T / n Q H 2 l V / l x Y e f O L t 5 5 8 f / U t / y r / 0 5 z M Y + Z P f 5 V / R 6 r v H p 6 9 e C 5 e f f v u N g D 4 V Y v E v r h P z B z 6 3 r / 8 k v a 2 s o b + a F / w / H z 8 l c X j D P C 2 / m U b e X / q N j p 9 E 8 + W r 1 y J f x 8 9 P X 4 F d w E 7 0 j v e n M M v P C o f s / R x w y F 6 c Q / Z + 9 j n k L / 6 X / v y z H 7 H I e 7 L I v Z 8 D F r k X Z 5 F 7 P x w W + R G P v C + P 7 P 8 c 8 M h + n E f 2 f / Z 5 5 M / / e W B o 7 v K / x 2 9 e C b P w L + r F / D 6 / / 9 O X v / 8 X v 9 f v 5 d w a 5 Q j 6 5 v d 6 + Z I g 6 p / y + R v B w P q e O 9 3 I 6 f d 2 k R M A M p 6 Y K P f H Y x r R m 9 9 f I R B q 7 i / 5 5 n X n O / O 3 + Z a Y D S j o X 0 / P X u E v Y W z 8 d t e O 8 H 2 G + u X v 9 Z O n T 3 + + D P b s x Y u f L 0 N 9 f v r 5 8 f O f L 4 O F G q a v v 5 n h 7 v 2 / f r i v T 2 F 7 e q P 9 W q P 9 f / / k s o b 6 / Z 9 9 M 8 P 9 f 9 H k v j n 5 8 u c T L 8 e H + + L p 6 5 8 f I / 2 p N y f H b z 7 / Z s b 6 / w 6 Z / S m 4 w M g i R Q Z 7 Q g m 3 N y 9 O / 3 + l o z a O l z 7 + / V + / + W a G + / 8 O V r 5 x u M + + I V / q / / X D / X 1 + 8 q v X 3 5 A r 9 e D / 9 W M 9 e f b l N z P U 0 / 9 X D P X 3 + f 1 / 8 v e K D 1 Q M 7 d k 3 F P v 8 v 4 O J N 4 z 2 9 / q 9 X v / + x 0 + / o d H + v 0 M h b x i t 8 S a / i c E + + 3 / 3 Y H d e n X 5 O G Z V v Z q w 7 / + 8 e 6 0 + d f P H F 7 3 / 2 5 v S L b 2 a 0 / 6 9 X U f z F 7 7 / 3 z Y z 2 / / V C + + X v 9 e X n X / 2 8 G O t P v T r 9 / W l F e v e b G e z / y 4 V W L e 1 P f k P q + P / l U 0 t s / O r p 6 a u T n x e D / a m v X h x / c X r T U H d v N d T / l 3 t Q O y d f f v X i z a v f 5 5 u Z 1 / + X i 6 z q p / 9 f j f X l s y 8 i A 3 3 z 6 p i W j P 7 / l V y M j / T V 8 e 9 z 8 u X p z 4 O R / j 7 f p E P 8 / x I F H J / S 1 6 c / + e L 4 6 Z N v Z q T / r 5 5 S 8 g 2 P 3 3 x D i Y n / N 0 8 p e P f 3 / / z V y 2 9 m p P 8 v m d L P X 5 0 9 5 U R L b 7 T 8 z b N v K L f 2 c z O v d / n f k 9 P n M n D + R d r t H j 3 9 v d 7 8 P q 9 e v 3 6 2 9 / n L 3 S f P 3 h w 8 3 X / 6 U 6 9 f f 3 e P J t 4 0 0 b Z 7 X t s n D 3 Y e / t 6 / 1 / P T 3 + v 3 e X 7 v 1 a e 2 7 d 7 R 4 x d f f f H 7 v z 4 5 f n 5 6 9 O n j u + 4 P / v z l q 9 O T o 3 v y M f / + + P S L l 9 8 + f n 3 2 G t S y v z 9 + + f y U D B 7 G c P L V F 1 / x L 8 + P P / / 8 1 R G o L L 8 9 f v H 6 q y e v 8 J r 8 8 r N C y 9 / r 7 C l e w A + h 5 k 0 k f L 2 / + 3 v v P 3 x x v P / 5 3 t m 3 7 / / E Z h L + P l 9 + 9 + G T 7 / 4 + O 7 / X i + / c / / w 0 S k K l 1 c 8 n E n 7 n x X f u n f 3 e + y c n L 5 + 8 2 f / 0 0 x 8 q C V m g / 7 9 K u K + e 3 X t 9 7 z v P v / v s + O H r F z + 1 9 / 9 S 8 f 1 / N Q l / 7 2 9 / 9 f D 0 9 / r u 3 v 2 f + M 7 Z w 7 0 f L u / 9 / 0 R 8 n / 8 + v 9 f v c / Z g 7 / d 5 8 Z 3 v 3 D v + q b M f K g n / P y 2 + P / n 7 f H v n 1 d 7 B T x 2 f n b 7 4 / O x H 1 v d r k P D s J 7 / 6 9 o P 7 r 1 / / 3 v c e P n 3 5 X c t P P x Q S / n + a 9 5 6 e 7 e 1 / 9 6 v f a + c n X 7 9 + + n v / 1 O / z Q y X c / 9 d 5 7 6 c e v P j O d 3 + v 0 / s v j u / / 1 O 6 T + 7 s v P z 1 + + O J H e u 9 m w i k x f q 9 n D 1 5 + 9 e W z n 3 z 9 5 P T g 7 N k N v P c j w j l i / M T v 9 e W X n 7 / a e f D w w e / 9 4 s s v f u S s f A 0 S P v / 0 u y e f P n v 1 7 M H v / f m L 7 7 6 8 I V z 7 h v X e / 6 d 5 7 7 0 M x o 9 4 7 4 P F 9 x v m v f + f k P D b J 9 8 + + M 6 L + z + x + 5 P 7 Z 7 / 3 y V c / V C 7 8 / 7 T 4 f v n w i z f f / v b u 7 / X 7 P P 2 J p 9 9 + f Q P h f s R 7 M R I + e 3 P v p 7 6 7 f / b i 0 y 9 + 6 s v 9 N 8 c / 4 r 0 b C f d 1 H O V v m P f + v 0 k 4 J c b L N z t 7 + z 9 F S + H P f / L g + O S G 6 P Y b 5 r j / n w j t F z / x k H 4 / P b t 3 / / n Z y 4 c / E t p b E + 6 9 s n o / E l r P T O w + e / p 7 P X 1 w 7 9 X O 7 3 1 A S e U f E e 6 2 h H v x 7 d / n w f 2 X P 7 F 7 9 u r F 7 3 P v O z 9 a z f g a J H y v d O i P t N 3 X 5 L 1 v m H D / P + G 9 9 1 q M / B E J Y y Q 8 f f g T r w 6 e / + T v 9 e T 0 q z c n D 3 + U n L o 1 4 V 7 / 5 E 9 8 5 / O d 3 + f N 7 7 W 3 / 3 v / 5 L M f r s 3 9 / w n v v V d 0 + 1 4 k v J m E / 5 / m v T c v n t 1 / 9 f r 4 5 K e + f P D 0 4 c s f b o T x / x P e O 9 u / / 9 V P n n 7 7 4 b e / / e n v 8 + S L H + 5 C + P + n e e / 1 / u 7 v v f / w x f H + 5 3 t n 3 7 7 / w z U Y / z / h v f e y u d + w + P 5 / m / f e x + Z + w 4 T 7 / w n v v V d + 7 0 f i G y P h T 3 7 6 + v T Z 8 e / 9 7 K v v n h z s H f x o X e N r k P D 3 / v Z X D 0 9 / r + / u 3 a d s 1 c O 9 T 3 9 E w v c n 4 a u T p z S C J z / x 5 V c 7 9 / Z + 8 k e L 4 1 + D h D / 5 + 3 x 7 5 9 X e w U 8 d n 5 2 + + P z s B h / w R y S M k f D z 3 + v 1 F w 9 + 8 q t P v 3 i 4 d + 8 7 9 3 6 4 G Z j / T 7 s y v 9 e z B y + / + v L Z T 7 5 + c n p w 9 u w G 8 f 2 G N e D / p w n 3 X q t r P y K c I 8 Z 3 f + L + i 7 0 3 v 9 f Z T + x / e + + r 1 z / c R P 3 / T 7 T d d 1 5 8 5 9 7 Z 7 7 1 / c v L y y Z v 9 T 3 + 4 b s v / p 3 n v 5 e 6 T Z 2 8 O n u 4 / / a n X r 7 + 7 9 y N L + z V I + P z T 7 5 5 8 + u z V s w e / 9 + c v v v v y R 0 m D W x P u v R z l b 1 h o / 3 / C e + 8 V 8 X 7 D v P f / E x J + + + T b B 9 9 5 c f 8 n d n 9 y / + z 3 P v n h J g 3 + P y 2 + 7 x V h / I h w j h j P d p 8 9 / b 2 e P r j 3 a u f 3 P q A 0 y w 9 V a P 8 / T b j 3 W l 3 7 h j n u / y f a 7 r 1 W 1 3 7 E e 4 4 Y X z 7 8 4 s 2 3 v 7 3 7 e / 0 + T 3 / i 6 b d f / 8 j S f g 0 S I s 6 9 d Z z 7 8 1 h 8 7 / K / T 1 + d P W f M X r 5 6 + e b s 9 L W Q 9 u W r L 1 + e v p K / 8 b I + u w Q F Q H 7 y + P l X p 3 j p b r f x h p f 3 d j / k 5 b 0 P e f n e B 7 x 8 7 0 P G v P 9 B L 3 8 I w f Z 9 g j H D y W / v B 8 Q n 3 N c E s r v j 0 w C c / n V g + K T 4 u j A C i u x + P R g f w E m 7 O / s + A v t f D 4 H 7 H 4 L A p x / y 8 g M f e 6 t C n / 3 e J y / 3 d 7 / 7 5 s t X v / f T 0 y + O v / h 6 o z r 4 E M Q e B k z 6 t R D Y D a X l 6 8 H 4 E N 7 Y / Q Z 4 Y + 8 D l M 3 u h 2 j n v Q 8 X 8 f 2 d D 4 d x / x u A 8 T C E 8 X 6 E o J c D P f U v / Y X / 0 t / 7 L / 1 N / 9 L f n / 5 L / 8 C / / I f 8 S / / g v / y H / s t / 8 L / 0 9 9 A H f / u / 9 P f 9 S / / A v / R 3 p / / S 3 / U v / Z 0 p f f a 3 0 7 d / V / o v / f X / 0 l + f / k v / I L f 9 2 / / l P + h f + r u + H v o B J z t P 5 + Q n n p 4 9 v 3 f w 7 c 8 / f f n 7 f O c n P n 1 / 2 L v 4 f w / 2 V 7 / P 6 a c / 8 f v 8 1 L O 9 N 1 / c e / 3 0 6 U 9 + 5 + T 3 O v 1 6 s O N 4 f 7 h 6 A e z A j P 0 + v / + b k y 9 / / 5 f P v h 6 o Q E 4 V 1 P M X p 9 / 9 m h T 1 1 f n R 7 / X V q 8 + / + q k v f / I n v x 4 s X 7 t / K K x A 2 e 9 + O t 5 5 O N 7 b 2 b 3 / 9 Y D 5 2 t 0 D l u 7 u P L q 3 / + j e 1 z D F g B q o / R + 6 q O 1 2 v O F g X L u P d j 5 9 B N / v 6 0 A N h O z b r 4 6 / e P P 6 y 5 8 8 / n q w Q r N 2 f 7 y 7 B w z v p b v 3 H + 3 e e 7 T / 4 O t B D b 3 C Y R h 3 b U z x k 8 e v B C T / 8 p M v j r 8 4 + q n f 5 / T 4 F b 2 L 3 / E 9 R S 7 i l P F v j 3 / y 5 f G r 1 x S g v K S P 9 N f H r 8 8 + f 3 F E i S z + + f j L l 2 + O T m k d B D 8 f P / / y u 0 c 0 M h o Q f s O f v / / p 7 / 3 G f c R / P f 7 2 2 e f f h k r H T 3 z C E d m X 3 3 3 j / / b 7 P z 9 9 g U F 5 f 3 F 7 b a S / m l b + n 4 + / / e r 3 M a 3 4 N 9 v I / f X 4 J 7 X F T 5 p P Y L X t H 4 + / f f r 8 5 e 9 / / J P H Z x y T f f H 6 8 9 / / B Y d w Z 1 8 + + c 6 L L 4 5 2 K A g V u u k H P N K T L 1 5 6 I 8 V f M h c R q v 8 + P 3 n 6 6 v U 3 S v W d D s l 3 b k X v o 3 / p T y b p / D t J N v + W f + l v + p f / x J R + k C C S g P 5 d / / K f a G g f z M i n / 2 + d E q Y o 2 Y D + l C g l N s 8 H v U m U P / 1 G p 2 S 3 O y f 6 w c 2 T o l o 0 O g N 7 / 6 + d g a d v f n + h Y X c G z L g 3 T 8 H n r 8 6 e / v 7 w b Y I p 2 O t P w R e 3 n w J 2 i u / t f P p w v 6 e R v I / d h B A j P H 0 J b 0 K o 5 2 a n 8 4 W 8 Y a b r L 8 B / 6 U f / 0 p 9 P 5 u 3 v + J f + f r J 2 k K Y / i K w a y R U s 4 L / 8 x + N T s n B / K 3 2 C 3 / 6 w f / k P + Z f / u I + i 8 7 v / / 9 r 5 5 Q k 6 e 9 q b X + u d R w X r i 1 f k m n 1 5 s 2 B 1 Z x V Q a R 5 V L P S H E Z T / z 1 u Q 3 + f V 6 e e / / + e v X u 7 d Q M 2 7 / O + 3 j 1 8 8 f Y 7 M D y R J / 3 j 8 + s 3 x G / r x h h K d v / 9 P f H X 6 6 v c B h t 5 f j 8 9 e v P z q z R d f P j 0 9 g h t p / 5 C s 5 P O z 1 4 z + y V e v f q + f O n p B a U j + 5 f H r V 0 8 B l u z Y p 9 s 7 9 7 a R 8 N O P H p N D c f a T e O f 1 V y 8 p 3 / r 6 9 e / / B f 1 z / P m p B f b 6 q y 8 4 D / r 7 v / r y u 6 8 h u u E H 7 v u T L 5 9 / 9 c W L 1 + C D 3 m e P v y I y / / 7 H J 2 / O f v K U 3 w N k / z N t i I 9 f / P 4 n 3 y a e + f 2 / f G G 7 7 H 7 k t 6 E 3 X 4 N K 3 Y + o z e s 3 r 7 4 6 s S / t o k 3 4 k d + G X w r b C J z X 3 6 Z J f P o l 5 Z l P X 7 w B f d 4 c M 1 0 6 H x 8 r u c K P i c r S G j B 3 f 3 / l i w 2 x Y 9 h Q 3 t v r v 3 f 8 7 M m L 5 2 8 e / u T 9 k 7 M v T 7 7 7 l b 5 n G 5 r + X k O 6 X z w 9 / b 1 5 V r q f m V a U m c e H z 8 5 + b x C y / 6 H B w r 1 5 z 3 b Y h b Y X g x Z 8 + B g 0 w W S 9 + J y T A B T h W Z Y 4 e 0 E O 7 9 l T / v X 1 i y / f U J b 9 z e / D 0 q O S c f f V K U n C a 1 K v x K x f P a e f X x z / 3 r 8 / 9 y S / 8 N + / j / n 7 9 + E 3 p C G 5 z 8 + e A d a r n 2 C O F 4 k K 4 0 y V M v 7 x + / / k 2 e l 3 b U P + 6 / d / o 3 r p 7 M U z m u I n f s R r P 3 r 8 + e m L r 1 6 c k R u / I Y y 3 b R 7 T U s F z E r Y v z t 6 k 7 5 r i 0 b I o P / u o r d f 5 R + i H p e j s y x d H F B 7 a 3 2 l I r 1 / 9 / q 9 / b 2 Y u G t V P n j 0 9 h Z K O f U g K m k L + l 7 8 / a Q v + 9 b G l 3 9 O z L 0 S x / 9 7 P s Z r x h V N j s I p f / F 6 / l 9 N i + K m a k S T 7 + M l z T g C Z X 2 m m R G T e f P W K J / T 4 9 9 a V Q l l O 4 d y G L q X Q r P / k c 6 P c 5 Q 8 F z H 8 w O 5 A + U z Y W X a b L O 2 7 F 5 8 W X 1 P X r I 2 J 6 / Y 0 R f P n q 9 Y s 3 o J P 7 A x x J W v E n n x 8 h 8 2 T / e O z 0 D p u D s 1 P p C t 4 m 0 R e / Q j m + + d I k 4 e h l / e A x L w M d E W 3 k F / q b e v N I J n 8 / 5 v W h o 2 P 8 j V / o b 1 0 p Y x r q H 3 v c u w D 6 N t k A B f l t h q H f 6 T L T t w M A 9 i + B 4 F P m 6 a m J J h l t / e D x y Z c v n p K x O p J P z V / 4 + M 3 x 2 Y v X v / / v 9 f u w Z H x O O p + d a / k F f x + / e f P q T O i j q p q s + e k J G N H 7 D B D P z G c g L 8 8 i T 7 o l M Z m o z 6 G G 3 B + G 4 u Y b / 0 + d A v O V 9 9 f P y j o e L U A e P y O k X 7 N 3 6 v 1 l v z l h 5 + T 1 y y 9 P W K 3 h p 6 5 6 e m r 5 / p s H v / e L h y d f f O f L / X s / d f y p W f T k 3 j 7 f O 0 r x C F 7 0 1 + M 3 3 / 7 O G 0 X l 8 3 3 8 8 o Z n k o W H t J f 8 p a p M / 3 j 8 x d k L 7 3 P 7 B 4 j + W n Q A 5 P n 1 7 / 9 t 6 D E m 9 d H 9 P e S v 5 H f D 2 Q / p 2 d 2 7 Z y k b c D + 0 3 N G / 9 G f 8 S 3 / O v / S X p / / S 3 / Y v / b 0 U R A o M / k L U j 9 d L t N N P d 3 d + / 0 / v 7 3 x o v x T L / o X I K f 3 F / 9 K f 9 l 7 d P z n 7 / P c / f f 3 l 1 + j + z y E n / w + l B N b f / y / / s f / S 3 5 5 K R u s v / p f + g v f q / e v 1 z P 2 Y g d O 6 H N J V 7 9 H p 5 8 c / R X r / i 6 / R 8 Z + q Q / 4 H / 6 W / K f 2 X / l R O H v y D F N j 8 A / / S 3 x d B Y B g B W M K v X j 9 / b w T w s z t C u O W v R Z U g / m S R I L C v o d 2 4 A / z 2 + D V B Y i i / 9 5 v X 3 3 7 2 H F b J / I r P v n h q P + N f 8 d n z z + m X 3 4 c / 4 1 9 p K G Q L T t j z J Z 3 F M m 4 U n P 3 k i 9 M v n p y + 6 r Y j L F 6 R / m D c n p J X e P Y c T m O g H t G E V K Q o V f e H B A P W 8 A 5 a Y Y 5 N v y k r v P e z Y Y X x m z O 4 O z 9 3 1 p d J 9 S P r + / P a + t 4 7 + 3 T v x U + d 7 h y 8 + e 6 b 1 5 9 / 9 f 8 O 6 y s R w o 4 h / Y e p x U 0 9 7 P 2 s 9 3 D v v X s 4 + p f + N L L f 2 / / S X y K m z V s W S v f e y 7 Y I B n u 8 Q P I N 4 s D w v h Y a J H Q v f 5 9 v G h c F + n U Q u v 8 N 4 3 J / C I 2 v Z 5 n F 4 v 7 / w j L / 1 D N q C t 3 9 z Z n m e z / 7 p n n 3 5 8 Q 0 e 7 T 6 k W 3 + e W 2 b D / Y f v v 7 i O 0 8 O v j p 7 c v r p v b P / d 9 h m 6 M 4 v v v j 6 6 v M f 4 M W f v 4 U 0 5 x 9 E U d N f S s t C f y 8 F U n 8 r L R m x U v 3 Z V 6 H y W a h C R a 3 + v 1 q F U j b 1 9 / p G F e j + z 7 4 C 1 V W d H 7 I C t Z T 6 k f r 8 e a 0 + P / 2 9 v v u d n 9 r 5 8 j 4 l F b / z 9 D u / z / 8 7 1 O e X L 3 / y V F a P A 9 3 Z 4 X j W g a 7 p e z m 3 + 5 / + / q e n t w D / k + m / / M f / y 3 8 8 Z e v + p b 8 z J S 3 8 t 8 O T / Z f + 7 v R f + s t I D f 8 5 7 9 k n C 9 z e 7 w + F d o u e f a 2 f q i + 9 R R + R U a B M H i c R 7 3 w d B H 5 / y m D e p v s / h / 7 7 i 9 l 7 T 4 P U 5 d + X w r 3 / W j 0 / / b 1 e v k f P g R V M / 6 W / h z H 4 e / + l v 2 t b c 4 h / G 1 n G v + N f + r t + Z A u H b O G r 0 8 9 / / 8 9 f v f z m j K F Z K / z / n z G 0 p P q R N f x 5 b Q 0 f n D z / 9 P j V T 7 0 8 / e 7 B 7 / P q z U / 8 v 8 M a f v H q 6 y z 6 / H n / 0 l / E F u M P 7 Z m R 9 z M b P / X 7 k 3 A Q 5 K + B w l 9 E t p K 6 J V 1 N h u N H e v o G P a 2 q 7 5 t Q 1 J / + 7 C v q n 5 u 0 j 0 e r H 2 n q n 8 + a + t n v 8 9 2 9 k 5 f P P n / 1 4 v 7 Z w 9 O v P v 2 R p v 7 / v K b + f 7 + m d n 7 C 8 b M n L 5 6 / e f i T 9 0 / O v j z 5 7 l e b N D e r T U 9 h Q 5 M H f 7 P 6 h v H i n 0 6 J 7 / 5 s K P G j r 6 C q + D e n z B n b D 9 P g D C K q s j c Q 7 W u q c P 3 t 5 0 J 1 Y / K C v 3 8 I i n x n U J H v D C t y a 0 l / G I r c / 8 s p b / z s O d g 9 H v i h q m 1 D 6 t s 7 m v o r n E r 9 F R o K v / 6 / V E f 9 P i + f f f H N O Z I P f j Z 0 E H 7 7 O X c k m U x f U w H 9 y I f 8 / 4 U P + f n O s 2 f P T 3 6 f e / T h i / 0 H T / / f E + 3 / / k 9 e / v 6 n r 7 v Z 7 9 u 7 k p Q a / X v / 5 T 8 x / Z f + 5 H / p L 0 z / p b + e H M k / 7 b 3 8 S G D w 4 u U H 9 / 7 3 U / S P h O 3 f x D n z v / d f / u P + 5 T / 6 v d H 4 8 v W b r + 9 R G 0 T + A q L A X w I P m / L K f + G / 9 N e / n 1 N N e u L 3 f 9 L N 1 9 8 G h 7 + Q 1 g j + P G 8 q / q K v 0 e 3 v / / L 5 z 0 n P z / Y + t N t / + Q / j t e u / 7 1 / + Y / f e q / c 3 p 7 / X 1 + j 6 L / i X / i S a 3 4 9 o l v / 6 f + n P + e h 9 O / w 6 g w 1 7 T P + l v 5 l Y / O 8 k Y t N C y Z 9 I 2 a 4 / + F / 6 e / 6 l v + m 9 8 P g p 0 P 3 z l 7 H V o d v g 8 2 f R 0 t Q f R K L 2 B / 3 L f / i / 9 H d h 2 n X 2 / 9 T 3 X K q h b N 9 X v z / b x v d E A T / f q 4 f 3 p 3 q s i 2 8 u e / h 7 / 3 8 0 e / j 5 q z N Z / / y m f L 6 D / 9 / 6 f J Z U P / L 7 f l 7 7 f Q c / + f u c / j 7 H X 7 w + 3 n / 6 5 v d 6 e v z / D r / v z c m X v / / T L z / / 8 i e / / D r 6 P 1 g s p 4 X x v 9 T l E i W V + F 5 W w M P l 9 3 9 x + t 2 f D X x S h v u z v S Q U U + r S 7 v / V S t 2 x 6 s l P P D 1 7 f u / g 2 5 9 / + v L 3 + c 5 P f P o N J B p / 7 / / / J x p 7 R P u a + l 5 / + / + G n u e J 7 X 7 2 3 p p / R 2 W 9 r / l 3 / r + X b O z x w Q 9 V z x t S 3 1 6 F 6 a / / 3 0 k 2 / t R P f v k c Q 3 7 + Q d 5 n Z O 1 j 7 w a V d P Q v / S n / 0 p 8 / S s m Q / P l n + g M / / / x / 6 c 8 n e b K N 3 l 9 r 4 b c f t p v 6 r K P H P K J + T b 3 1 / 0 k / 9 Z v R X / 8 / 9 1 z v 7 3 7 n y Z O z 3 X v 7 e 7 t f P t 8 5 7 W q 0 v f S L / 3 d p t K h T J p / d N t I G v T q f 3 E r 5 H V E O I / L p N 6 c Q 7 / K / 1 I X v R P O f t / f i W E F 5 D Z + e 7 e 1 / 9 6 v f a + c n X 7 9 + + n v / 1 O + j y k z b s d 7 7 U 8 m p / t v 0 c 9 Z x E T f u 2 2 d P n 5 6 + U L L w b E H J 2 N 8 f v z x + d S r O 2 N N X Z 8 + f v 3 5 D z H 9 E 6 s b 7 6 / G 3 j 1 8 / P X 1 2 / N X z N 0 + / P P l K O O b l i + M v m N p P j l + f P g X Z 3 j y n K C H 4 x O p Y + 8 n J l 1 + 8 P H s a v t b P 5 n x x + k 3 S 8 c W 3 f 5 8 H 9 1 / + x O 7 Z q x e / z 7 3 v 7 P X p u L v 9 L / 3 t K a W n / w G N S o i o F J n 8 7 V H C O m P 0 I 8 J + + f C L N 9 / + 9 u 7 v 9 f s 8 / Y m n 3 3 7 9 V Z + w e + 9 B 2 H s / I q x t e P r w J 1 4 d P P / J 3 + v J 6 V d v T h 7 + R E T y / 0 Z a U f l b O M X 7 x 0 W p u b + J m q 9 / f l H z 2 e 6 z p 7 / X 0 w f 3 X u 3 8 3 g c / 8 Z 2 z C D X / M k r Y / y 2 c m v h 7 B + h 5 / 0 f 0 t A 1 f 7 j 5 5 9 u b g 6 f 7 T n 3 r 9 + r t 7 X 0 T o + W f R K h + n f N J / 6 e / 8 l / 6 m d C / 9 l / 4 + W p L 4 g 8 d R 0 n 7 6 I 8 F 3 r P r m 3 k 9 9 d / / s x a d f / N S X + 2 + O I 6 T 9 8 1 j o / 5 A o J R / 8 i E k d k 7 7 Z 2 d v / K Q p C n v / k w f H J 6 c 1 M u p v S M t 3 f E m f R g x + x q G 3 4 + e / 1 + o s H P / n V p 1 8 8 3 L v 3 n X s R b 4 o W Q / 9 B 0 q V / + 6 A u f f g j N r U N f + L 3 + v L L z 1 / t P H j 4 4 P d + 8 e U X n 9 7 M p v u b d O n u z o 8 Y 1 T b 8 9 s m 3 D 7 7 z 4 v 5 P 7 P 7 k / t n v f R L x T q F L / 6 W / O 0 r H j e H T z z M W f X X y 9 P j 1 2 Z O f + P K r n X t 7 P x k L Q z s s e n 8 j i / 4 o g H I N z / b v f / W T p 9 9 + + O 1 v f / r 7 P P k i 7 k n 9 C f / S 3 x / X o 7 s b I 6 a f Z 0 z 6 e n / 3 9 9 5 / + O J 4 / / O 9 s 2 / f j 0 V M f Z 9 0 y N z v b g y e f r 6 x 6 E 9 + 9 e 0 H 9 1 + / / r 3 v P X z 6 8 r t x P + p P G D L 1 u z 8 K m z w W / c m f + M 7 n O 7 / P m 9 9 r b / / 3 / s l n s T C 0 w 6 I P N u r R H 4 V N r u F 3 X n z n 3 t n v v X 9 y 8 v L J m / 1 P Y 1 7 U n 0 T Z k r / 1 X / 5 D / + U / O B 4 6 7 f 4 o d H I N 3 7 x 4 d v / V 6 + O T n / r y w d O H L 2 N B a I d R D z Y y 6 o + C J 9 f w 9 3 r 2 4 O V X X z 7 7 y d d P T g / O n s V 8 q b + Y A q e / / 1 / + Q / 7 l P / F f + p u H k n u 7 P w q g X M O v n t 1 7 f e 8 7 z 7 / 7 7 P j h 6 x c / F Q t H O 8 x 6 b 9 j w 7 / 0 o f H I N f / L T 1 4 T 8 7 / 3 s q + + e H O w d x M K n D m E f b t I C e z 9 a k H I N n 3 / 6 3 Z N P n 7 1 6 9 u D 3 / v z F d 1 / G n N W / 4 F / 6 e z b r g L 2 N Y d T P M x 3 w k 7 / P t 3 d e 7 R 3 8 1 D E t 9 n 9 + d o u E 9 O 7 O R l 7 9 0 V K U x 6 u / z + / 1 + 5 w 9 2 P t 9 X n z n O / e O f y r m t f 7 5 / 9 I / s J F T f 7 Q U 5 R p + 9 y f u v 9 h 7 8 3 u d / c T + t / e + e n 2 b r P T u R k 7 d G F / 9 f 5 l T v w Z t v / i J h / T 7 6 d m 9 + 8 / P X j 6 M u a 1 / G v l W f w / l / I Z 5 d W N Q 9 f O M V 3 / v b 3 / 1 8 P T 3 + u 7 e f V o z f Q j K 3 M S r + x s 8 q 4 3 x 1 c 8 X R v 2 p B y + + 8 9 3 f 6 / T + i + P 7 P 7 X 7 5 P 7 u y 0 + P H 7 6 I q N T P f 3 r Z z i d R O n a D q S O K I f S 3 / 7 8 x 6 v G z J y + e v 3 n 4 k / d P z r 4 8 + e 5 X w 4 z 6 5 P f 5 8 r s P n 3 z 3 9 9 n 5 v V 5 8 5 / 7 n M a X 6 5 5 G J + q P / p b + f / q X 4 / 1 / + 4 9 K X 3 4 0 R d + d n M + t / 9 H v T R I W f / H + L y A 9 2 H v 7 e v 9 f z 0 9 / r 9 3 l + 7 9 W n M R / r L y C 9 + s e Q h v 3 7 0 n / p r / + X / v o o g X 8 2 n d a f I w L f 5 X 9 P v i T 5 e / X q 9 / 7 9 + Z f T 5 2 + + O n t 6 9 P S L v Y c / + d 2 f 2 n v 9 k 3 s / + e m z z 1 / 8 5 O m D J y / 2 f g J J V G 3 x + O n p 6 5 N X Z y / f n H 3 J t D g + e X P 2 k 6 c Y i f 4 G w E w Q c k n N r 4 9 P f + + T 4 y e v X 5 0 + P 6 J 4 1 f 1 h J v e n f v L L 5 2 + e n / 7 k c z e Z I N j Z i a B v k L z L / z 4 7 P h H E + Z f b I 3 5 m i X b 8 5 s 2 r M / n 1 z e m r L 1 S O + F d A f / P l K / 1 I / 9 A P e S g 7 5 l M Z 2 O v T 5 1 + + f P P 8 7 M U p X q E v v Q 8 e v z 7 7 / M U R K U v + + Z g + P j q l y A k / H z / / 8 r t H 1 A F + E G N 9 / m 3 g Q n / Q j O n H + I 2 / 0 U m k j 5 4 9 P / 5 c v + V f H 7 / + 9 t k z 4 o 3 v 4 n s 0 5 U 9 3 o F 3 1 d 2 n h w S f e f v 7 5 0 b / 0 p / x L f z 6 D k T / 5 X f 4 V r b 5 7 f P r q t X D 5 6 b f f C O h T I R b / 4 j o x f + B z + / p P 0 t v K G v q r e c H / 8 / F T E o c 3 z N P y m 2 n k / a X f 6 P h J N F + + e i 3 y d f z 8 9 B X Y B e x E 7 3 h / C r P 8 r H D I 3 s 8 B h + z F O W T v Z 5 9 D / u J / 6 c 8 / + x G L v C e L 3 P s 5 Y J F 7 c R a 5 9 8 N h k R / x y P v y y P 7 P A Y / s x 3 l k / 2 e f R / 7 8 n w e G 5 i 7 / e / z m l T A L / 6 J e z O / z + z 9 9 + f t / 8 X v 9 X s 6 t U Y 6 g b 3 6 v l y 8 J o v 4 p n 7 8 R D K z v u d O N n H 5 v F z k B I O O J i X J / P K Y R v f n 9 F Q K h 5 v 6 S b 1 5 3 v j N / m 2 + J 2 Y C C / v X 0 7 B X + E s b G b 3 f t C N 9 n q F / + X j 9 5 + v T n y 2 D P X r z 4 + T L U 5 6 e f H z / / + T J Y q G H 6 + p s Z 7 t 7 / 6 4 f 7 + h S 2 5 5 s Z 7 f / 7 J 5 c 1 1 O / / 7 J s Z 7 v + L J v f N y Z c / n 3 g 5 P t w X T 1 / / / B j p T 7 0 5 O X 7 z + T c z 1 v 9 3 y O x P w Q V G F i k y 2 B N K u L 1 5 c f r / K x 2 1 c b z 0 8 e / / + s 0 3 M 9 z / d 7 D y j c N 9 9 g 3 5 U v + v H + 7 v 8 5 N f v f 6 G X K k H / 6 8 f 6 8 m z L 7 + Z o Z 7 + v 2 K o v 8 / v / 5 O / V 3 y g Y m j P v q H Y 5 / 8 d T L x h t L / X 7 / X 6 9 z 9 + + g 2 N 9 v 8 d C n n D a I 0 3 a T 7 5 k M E + + 3 / 3 Y H d e n X 5 O G Z V v Z q w 7 / + 8 e 6 0 + d f P H F 7 3 / 2 5 v S L b 2 a 0 / 6 9 X U f z F 7 7 / 3 z Y z 2 / / V C + + X v 9 e X n X / 2 8 G O t P v T r 9 / W l F e v e b G e z / y 4 V W L e 1 P f k P q + P / l U 0 t s / O r p 6 a u T n x e D / a m v X h x / c X r T U H d v N d T / l 3 t Q O y d f f v X i z a v f 5 5 u Z 1 / + X i 6 z q p / 9 f j f X l s y 8 i A 3 3 z 6 p i W j P 7 / l V y M j / T V 8 e 9 z 8 u X p z 4 O R / j 7 f p E P 8 / x I F H J / S 1 6 c / + e L 4 6 Z N v Z q T / r 5 5 S 8 g 2 P 3 3 x D i Y n / N 0 8 p e P f 3 / / z V y 2 9 m p P 8 v m d L P X 5 0 9 5 U R L b 7 T 8 z b N v K L f 2 c z O v d / n f k 9 P n M n D + R d r t H j 3 9 v d 7 8 P q 9 e v 3 6 2 9 / n L 3 S f P 3 h w 8 3 X / 6 U 6 9 f f 3 e P J t 4 0 0 b Z 7 X t s n D 3 Y e / t 6 / 1 / P T 3 + v 3 e X 7 v 1 a e 2 7 d 7 R 4 x d f f f H 7 v z 4 5 f n 5 6 9 O n j u + 4 P / v z l q 9 O T o 3 v y M f / + + P S L l 9 8 + f n 3 2 G t S y v z 9 + + f y U D B 7 G c P L V F 1 / x L 8 + P P / / 8 1 R G o L L 8 9 f v H 6 q y e v 8 J r 8 8 r N C y 9 / r 7 C l e w A + h 5 k 0 k f L 2 / + 3 v v P 3 x x v P / 5 3 t m 3 7 / / E Z h L + P l 9 + 9 + G T 7 / 4 + O 7 / X i + / c / / w 0 S k K l 1 c 8 n E n 7 n x X f u n f 3 e + y c n L 5 + 8 2 f / 0 0 x 8 q C V m g / 7 9 K u K + e 3 X t 9 7 z v P v / v s + O H r F z + 1 9 y P x f X 8 S / t 7 f / u r h 6 e / 1 3 b 3 7 P / G d s 4 d 7 P 1 z e + / 8 J C Z / / P r / X 7 3 P 2 Y O / 3 e f G d 7 9 w 7 / q m z H y o J / z 8 t v j / 5 + 3 x 7 5 9 X e w U 8 d n 5 2 + + P z s R 9 b 3 a 5 D w 7 C e / + v a D + 6 9 f / 9 7 3 H j 5 9 + V 3 L T z 8 U E v 5 / m v e e n u 3 t f / e r 3 2 v n J 1 + / f v p 7 / 9 T v 8 0 M l 3 P / X e e + n H r z 4 z n d / r 9 P 7 L 4 7 v / 9 T u k / u 7 L z 8 9 f v j i R 3 r v Z s I p M X 6 v Z w 9 e f v X l s 5 9 8 / e T 0 4 O z Z D b z 3 I 8 I 5 Y v z E 7 / X l l 5 + / 2 n n w 8 M H v / e L L L 3 7 k r H w N E j 7 / 9 L s n n z 5 7 9 e z B 7 / 3 5 i + + + v C F c + 4 b 1 X p / 3 / j 9 E u P c y G D / i v Q 8 W 3 2 + Y 9 / 5 / Q s J v n 3 z 7 4 D s v 7 v / E 7 k / u n / 3 e J 1 / 9 U L n w / 9 P i + + X D L 9 5 8 + 9 u 7 v 9 f v 8 / Q n n n 7 7 9 Q 2 E + x H v x U j 4 7 M 2 9 n / r u / t m L T 7 / 4 q S / 3 3 x z / i P d u J N z X c Z S / Y d 7 7 / y b h l B g v 3 + z s 7 f 8 U L Y U / / 8 m D 4 5 M b o t t v m O P + f y K 0 X / z E Q / r 9 9 O z e / e d n L x / + S G h v T b j 3 y u r 9 S G g 9 M 7 H 7 7 O n v 9 f T B v V c 7 v / c B J Z V / R L j b E u 7 F t 3 + f B / d f / s T u 2 a s X v 8 + 9 7 / x o N e N r k P C 9 0 q E / 0 n Z f k / e + Y c L 9 / 4 T 3 3 m s x 8 k c k j J H w 9 O F P v D p 4 / p O / 1 5 P T r 9 6 c P P x R c u r W h H v 9 k z / x n c 9 3 f p 8 3 v 9 f e / u / 9 k 8 9 + u D b 3 / y e 8 9 1 7 R 7 T d M w v 9 P 8 9 6 b F 8 / u v 3 p 9 f P J T X z 5 4 + v D l D z f C + P 8 J 7 5 3 t 3 / / q J 0 + / / f D b 3 / 7 0 9 3 n y x Q 9 3 I f z / 0 7 z 3 e n / 3 9 9 5 / + O J 4 / / O 9 s 2 / f / + E a j P + f 8 N 5 7 2 d x v W H z / v 8 1 7 7 2 N z v 2 H C / f + E 9 9 4 r v / c j 8 Y 2 R 8 C c / f X 3 6 7 P j 3 f v b V d 0 8 O 9 g 5 + t K 7 x N U j 4 e 3 / 7 q 4 e n v 9 d 3 9 + 5 T t u r h 3 q c / I u H 7 k / D V y V M a w Z O f + P K r n X t 7 P 3 n 7 x f E f 6 U I n y L / P t 3 d e 7 R 3 8 1 P H Z 6 Y v P z 2 7 w A X 9 k T m I k / P z 3 e v 3 F g 5 / 8 6 t M v H u 7 d + 8 6 9 H 2 4 G 5 v / T r s z v 9 e z B y 6 + + f P a T r 5 + c H p w 9 u 0 F 8 v 2 E N + P 9 p w r 3 X 6 t q P C O e I 8 d 2 f u P 9 i 7 8 3 v d f Y T + 9 / e + + r 1 D z d R / / 8 T b f e d F 9 + 5 d / Z 7 7 5 + c v H z y Z v / T H 6 7 b 8 v 9 p 3 n u 5 + + T Z m 4 O n + 0 9 / 6 v X r 7 + 7 9 y N J + D R I + / / S 7 J 5 8 + e / X s w e / 9 + Y v v v v x R 0 u D W h H s v R / k b F t r / n / D e e 0 W 8 3 z D v / f + E h N 8 + + f b B d 1 7 c / 4 n d n 9 w / + 7 1 P f r h J g / 9 P i + 9 7 R R g / I p w j x r P d Z 0 9 / r 6 c P 7 r 3 a + b 0 P K M 3 y Q x X a / 0 8 T 7 r 1 W 1 7 5 h j v v / i b Z 7 r 9 W 1 H / G e I 8 a X D 7 9 4 8 + 1 v 7 / 5 e v 8 / T n 3 j 6 7 d c / s r R f g 4 T v F e f + P B b f u / z v 0 1 d n z x m z l 6 9 e v j k 7 f S 2 k f f n q y 5 e n r + R v v K z P L k E B k J 8 8 f v 7 V K V 6 6 2 2 2 8 4 e W 9 3 Q 9 5 e e 9 D X r 7 3 A S / f + 5 A x 7 3 / Q y x 9 C s H 2 f Y M x w 8 t v 7 A f E J 9 z W B 7 O 7 4 N A C n f x 0 Y P i m + L o y A I r t f D 8 Y H c N L u z r 6 P w P 7 X Q + D + h y D w 6 Y e 8 / M D H 3 q r Q Z 7 / 3 y c v 9 3 e + + + f L V 7 / 3 0 9 I v j L 7 7 e q A 4 + B L G H A Z N + L Q R 2 Q 2 n 5 e j A + h D d 2 v w H e 2 P s A Z b P 7 I d p 5 7 8 N F f H / n w 2 H c / w Z g P A x h v B 8 h 6 O V A T / 1 L f + G / 9 P f + S 3 / T v / T 3 p / / S P / A v / y H / 0 j / 4 L / + h / / I f / C / 9 P f T B 3 / 4 v / X 3 / 0 j / w L / 3 d 6 b / 0 d / 1 L f 2 d K n / 3 t 9 O 3 f l f 5 L f / 2 / 9 N e n / 9 I / y G 3 / 9 n / 5 D / q X / q 6 v h 3 7 A y c 7 T O f m J p 2 f P 7 x 1 8 + / N P X / 4 + 3 / m J T 9 8 f 9 i 7 + 3 4 P 9 1 e 9 z + u l P / D 4 / 9 W z v z R f 3 X j 9 9 + p P f O f m 9 T r 8 e 7 D j e H 6 5 e A D s w Y 7 / P 7 / / m 5 M v f / + W z r w c q k F M F 9 f z F 6 X e / J k V 9 d X 7 0 e 3 3 1 6 v O v f u r L n / z J r w f L 1 + 7 D s G 4 H K 1 D 2 u w / G O w / H e z u 7 9 7 8 e Y r 5 2 P 9 r 9 1 A B L d 3 c f 7 T 9 8 t P s 1 t B 2 g B m r / h y 5 q u x 1 v 2 C N S u r v 3 a P f g 0 f 1 7 X w 9 q I G T f f n X 8 x Z v X X / 7 k 8 d e D F Z q 1 + + P d P W B 4 L 9 2 9 / 2 j 3 3 q P 9 B 1 8 P a u g V D s O 4 a 2 O K n z x + J S D 5 l 5 9 8 c f z F 0 U / 9 P q f H r + h d / I 7 v K X I R p 4 x / e / y T L 4 9 f v a Y A 5 S V 9 p L 8 + f n 3 2 + Y s j S m T x z 8 d f v n x z d E r r I P j 5 + P m X 3 z 2 i k d G A 8 B v + / P 1 P f + 8 3 7 i P + 6 / G 3 z z 7 / N l Q 6 f u I T j s i + / O 4 b / 7 f f / / n p C w z K + 4 v b a y P 9 1 b T y / 3 z 8 7 V e / j 2 n F v 9 l G 7 q / H P 6 k t f t J 8 A q t t / 3 j 8 7 d P n L 3 / / 4 5 8 8 P u O Y 7 I v X n / / + L z i E O / v y y X d e f H G 0 Q 0 G o 0 E 0 / 4 J G e f P H S G y n + k r m I U P 3 3 + c n T V 6 + / U a r v d E i + c y t 6 H / 1 L f z J J 5 9 9 J s v m 3 / E t / 0 7 / 8 J 6 b 0 g w S R B P T v + p f / R E P 7 Y E Y + / X / r l D B F y Q b 0 p 0 Q p s X k + 6 E 2 i / O k 3 O i W 7 3 T n R D 2 6 e F N W i 0 R n Y + 3 / t D D x 9 8 / s L D b s z Y M a 9 e Q o + f 3 X 2 9 P e H b x N M w V 5 / C r 6 4 / R S w U 3 x v 5 9 O H + z 2 N 5 H 3 s J o Q Y 4 e l L e B N C P T c 7 n S / k D T N d f w H + S z / 6 l / 5 8 M m 9 / x 7 / 0 9 5 O 1 g z T 9 Q W T V S K 5 g A f / l P x 6 f k o X 7 W + k T / P a H / c t / y L / 8 x 3 0 U n d / 9 / 9 f O L 0 / Q 2 d P e / F r v P C p Y X 7 w i 1 + z L m w W r O 6 u A S v O o Y q E / j K D 8 f 9 6 C / D 6 v T j / / / T 9 / 9 X L v B m r e 5 X + / f f z i 6 X N k f u C V 6 B + P X 7 8 5 f k M / 3 l C i 8 / f / i a 9 O X / 0 + w N D 7 6 / H Z i 5 d f v f n i y 6 e n R 3 A j 7 R + S l X x + 9 p r R P / n q 1 e / 1 U 0 c v K A 3 J v z x + / e o p w J I d + 3 R 7 5 9 4 2 E n 7 6 0 W N y K M 5 + E u + 8 / u o l 5 V t f v / 7 9 v 6 B / j j 8 / t c B e f / U F 5 0 F / / 1 d f f v c 1 R D f 8 w H 1 / 8 u X z r 7 5 4 8 R p 8 0 P v s 8 V d E 5 t / / + O T N 2 U + e 8 n u A 7 H + m D f H x i 9 / / 5 N v E M 7 / / l y + k B 4 L X / c h v Q 2 + + B p W 6 H 1 G b 1 2 9 e f X U S w g k / 8 t v w S 2 E b g f P 6 2 z S J T 7 + k P P P p i z e g z 5 t j p k v n 4 2 M l V / g x U V l a A + b u 7 6 9 8 s S F 2 D B v K e 3 v 9 9 4 6 f P X n x / M 3 D n 7 x / c v b l y X e / 0 v d s Q 9 P f a 0 j 3 i 6 e n v z f P S v c z 0 4 o y 8 / j w 2 d n v D U L 2 P z R Y u D f 3 b I d d a H s x a M G H j 0 E T T N a L z z k J Q B G e Z Y m z F + T w n j 3 l X 1 + / + P I N Z d n f / D 4 s P S o Z d 1 + d k i S 8 J v V K z P r V c / r 5 x f H v / f t z T / I L / / 3 7 m L 9 / H 3 5 D G p L 7 / O w Z Y L 3 6 C e Z 4 k a g w z l Q p 4 x + / / 0 + e n X 7 X N u S / f v 8 3 q p f O X j y j K X 7 i R 7 z 2 o 8 e f n 7 7 4 6 s U Z u f E b w n j b 5 j E t F T w n Y f v i 7 E 3 6 r i k e L Y v y s 4 / a e p 1 / h H 5 Y i s 6 + f I G V E v s 7 D e n 1 q 9 / / 9 e / N z E W j + s m z p 6 d Q K 2 8 6 H 7 z 5 / c 9 I d S D g k O b 4 i 8 i d L f I j j O P 0 + S l 4 9 P c / I J 7 H Z 4 + D m I T a m o D j 9 9 G X + D P S + K f m h b P l L H 8 H U s s v j 3 8 y K 9 c 9 2 P I h t Q k h x j p 4 d U q M 9 O r 3 P 3 7 9 + v S L J 8 9 / n 8 3 d P D l 9 d z y b F c t R + p N 5 3 R T V 8 r M H 5 A C M + b 9 R e r I u 2 3 W d f 7 b M 1 2 2 d l a P 0 5 X p S F t P f K 7 9 + U 7 3 N l 5 8 9 3 P s 0 + 3 R v 5 2 A 6 O b 9 / M M k m X w f P k + e E 6 W Y k p 9 V i 3 G S r 8 a Q Y 5 + 0 4 W 2 b l 9 Q / y e p w B 8 T G N 4 K z N F 2 / y d + 1 p m S / y Z f t e W L A Y m d n e j A a 5 O X v v B f v 0 9 y a 2 v M V c 0 x B 2 v 3 2 w 9 + w n P 3 / 2 3 d O T g y 9 + 7 7 3 f 5 8 3 v c 7 y / 8 9 2 f + H 0 e v l e H r 7 9 9 e v p m c 1 9 N e 1 3 m 7 w X 0 6 S m c j t / / 9 b e P X 9 4 8 j j c / d f / T p y + e v v 5 y 5 9 t f / D 5 f v v j O i y 8 / / 8 7 L b + 8 c P 3 u v L l 9 B q 2 3 u 6 3 f 7 9 u / 2 6 S P 8 8 1 6 A n 5 6 9 f v n 8 + P f 5 / a E H z 0 5 I k T 5 / w + H m h p 5 Y b 7 4 H 6 G d f v v r i + M 0 3 C x P K 4 P d X b X C D r P z C s j 3 8 P d 4 t y v R S 5 f m j 3 f H O R 2 m + n F Y k L R e f f b R u z 7 d 3 P / 3 o 9 / i F F + 3 h b 5 y g + e u 8 L r K y + E H u y V B K I J b N I 9 K l n 3 0 0 b 9 v V o 7 t 3 r 6 6 u x l f 3 x l V 9 c Z d U x O 7 d 3 / u L 5 6 + n 8 3 y R b R f L p s 2 W U 1 K 2 5 q 3 Z z W 9 9 J A i k K V B 4 c 7 3 K 8 f d P Z o T K p M z x 2 V 3 z o W l 0 9 p S b H L 8 6 O 3 7 y / P T 3 J 2 t w A s e b 2 8 p 3 p i W T w r y O U X G b 4 F M Z + t 3 Y 2 P H 1 e 3 H V 8 V d v v n x 2 t l n w 3 n f K T 4 5 f w k y 9 N 8 y 7 v v 0 x J k 5 s 1 m Y D 9 v B n 0 Y C 9 n x b 7 k Q F 7 H y z e z 4 D t v h f s 9 z B g T x 6 c v f 7 u s 5 P f 5 7 u f U r B 4 9 v D + v b 3 T 7 9 6 7 / / s 8 f f F e H f 7 c G 7 C H 3 3 l 4 c v L 7 7 H 1 5 + u l 3 j + + f P P / q 8 9 2 d r 0 7 v H z x / T x / s V g b s H g z Y v f c C / C M D 9 v 8 H A 8 b r E b / / t 8 9 I e 7 x 8 9 s V N B o y 0 1 Y / s 1 4 3 2 C w m g n z U D t v t + e v N H F u x 9 s P h / i Q X 7 i f 2 9 g 9 2 H r 1 6 9 2 b u / / / z 5 i 9 f P 3 j x 7 e P D k 4 e n n 7 9 X h z 7 0 F 2 3 3 5 8 C c O f u L z r x 5 8 9 6 e + 8 + m b n d 9 n / / d 5 d f / 3 e X D y + c + G B d v l G G z 3 0 / c C f Y M N u 6 2 m + J E N + 3 + B D e P F x R 8 Z s G / C g D 3 4 W b R f D 9 6 L n D 8 y X + + D x f u Z r / d T l e 9 h v u 6 / O P 7 0 4 M X p / v 1 n 3 z 3 4 7 t m T s 0 9 f v H z 1 f P f F d 9 + v w 5 9 7 8 / X l g 9 M X 3 / 3 J 7 / z U p w + / / f t 8 5 / j k y 9 f P 7 u 3 / X s 9 O T n 6 v 9 + r y d u b r P q z X / f c C / C P j 9 f 8 H 4 6 U Z R F p 1 + l E G 8 R s z Y P s / i w Z s / 7 3 I + S M D 9 j 5 Y v J 8 B + 1 l b A n t 6 / H v / X p / f 2 3 1 y 7 6 d + n y 9 / 8 o u f 2 t t 5 c f r q 2 7 u / z 8 H / 1 + K v h w e / 1 5 f P H r z 6 6 v j l 8 X d P 9 9 7 c O / n 0 2 1 + 8 O L v 3 5 P 0 C 1 9 s Z s D 0 Y s P e b k R 8 Z s P / / G L C f + n 1 O j 1 / 9 K P r 6 J o z X 7 s 7 P o v U C 8 P c g 6 I / M 1 / t g 8 X 7 m 6 / 2 0 8 H u Y r 6 9 2 T + 4 f P P m p k y 9 / 7 8 / f H O 9 8 + / j L 3 + f F s 7 2 d h 9 9 9 9 V 4 d / t y b r 9 / 7 z Z e v v 3 z 2 k 2 8 e v P x 9 T r 9 6 9 X D / 5 Z c v v / v 6 9 9 r / 4 j 1 Z + F b m a 5 c D s N 0 f R W A / / w y Y p g 8 R f j 1 7 / i M T 9 o 2 Y s L 2 f T R P 2 f l 7 m j 0 z Y + 2 D x / x I T 9 v n v 8 + m D g 4 d f / V 7 f / e 7 O p z / x 8 j v 3 7 n 3 n + R c / c f b 7 P P z J 9 + r w 5 9 6 E 3 f / y J 1 6 9 2 v v J g 9 c / d e / e 7 / X p / S 8 / f f 3 7 n N w / e / L l 0 / f q 8 p Y m 7 A G b s P d L s P / I h P 3 / y I T 9 / i + f v / l 9 X p 7 + y I Z 9 X R s G H + A b X / 0 y Q N + D g D 8 / b d b n d T F 7 r + 7 f z 1 i 9 3 x S 8 O X 7 1 + e m b 3 3 9 D F 7 v 9 L t 7 P M 3 k P e 3 j / y f O f e v 3 p 7 / 1 m 9 / c 5 + + L + k z e / z 4 s n + 2 / 2 f n L / 9 / n G 7 e G / 9 B f + S / / A v / y H / E t / + 7 / 8 B / 1 L f 1 e 6 9 S / 9 P f T z b 6 K / / 5 5 / 6 R + 4 8 1 5 d v Z e V / P L L p 6 8 + 3 X l y s P O d 7 z 7 / / M s v T 1 + c 7 n 1 + / O b h q 4 f v 1 e V t r O T n y F M e f + d 3 e 0 8 f U k z Y Z t i / 9 3 t B f P 3 l q z e / / 9 n J l y + + G b v 4 7 b P T V 8 e v T r 7 9 + / y s w G R r + / L V 6 b O z 3 / v 0 m 4 H 9 4 v g n z 2 i K b 1 L o 7 0 n U b 9 L u Y M q / e n 7 8 j c B 6 + u r s + f P f / + m X 3 3 3 x + 3 / 5 4 v e n C f r J b w Q s T c g p a e C T 0 9 / / 9 z r 9 f b 6 Z e T l 5 f v b y i y + f n v 7 e m 6 f l 2 V f P n 7 8 + + 6 n T 9 5 o d A / s G c / a 1 Y B 8 / / c 5 X r 8 G j Z x Q g H r 8 6 / W b m j f 5 8 c 3 p y I 5 f e F t z T L 3 / / F 1 + S S S G / 9 c 3 p 7 / / i q y + e k O 3 8 J r 3 j 1 9 / + 8 r v E X l + w V 0 z e w + 8 v F s Z 8 8 s 3 0 8 d V L 0 g S v X / / + L 0 6 / + / s / P 3 v x N R T C X f 3 1 9 i 7 Z / Z 8 N l + z 9 c n 0 / c s l u 1 f 3 7 u W T v N w X / 7 3 L J v t r 5 9 r O n 9 3 f u P 3 / 5 7 d / n O 1 8 9 f f 7 8 u z 9 5 8 v t 8 / t W 3 3 0 9 x 3 c Y l + 8 v + p b + J H L E / J P 2 X / s F / 6 R 9 I / 6 W / + V / + Q / / l P 5 z + / 0 e S k / a H / M t / 6 H v 1 9 l 5 e 2 Y O T 1 8 d P P y V h 3 z 1 4 v f v 5 v e P X X / 7 k 3 r 2 H X 7 7 4 f d 6 r y 9 t 4 Z U 9 / N 0 5 d 7 L + f h / 4 j p + x H T t k H w P q R U + b D / p F T 9 i O n j H + 9 v V P 2 T a / x G K D v w W E / c s p u 1 f 3 7 O W X 3 3 g v 2 / 7 u c s u P f + / T s i y 8 O d u 7 / P s 9 O f u L 1 y / s v P 9 1 7 c / z i 0 9 c v 3 q v D 2 z h l f w E 5 X + y C v R f k 9 3 L A n t 3 7 v e + 9 + c 5 3 v v v l w y / O d k 4 O 7 v 0 + D 0 / u / 8 S r J 6 c H 7 9 X l b R y w z 3 + 3 h 5 o X u / 8 j H + w 9 Y P 7 I B / s w W D / y w X z Y P / L B f u S D 8 a + 3 9 8 H 2 f z Z 8 s P 3 3 4 r A f + W C 3 6 v 7 9 f L D 3 m 4 L / d / l g X + 2 9 f n 7 w / N X u 6 Z s n p w / v f X v v 2 U + + f P V 8 9 8 V 3 v 3 k f 7 C + i t c k / + F / + o / 6 l v + t f / s N o n f I f + J f + l n / p 7 / m X / q a U l j D / g v f q 6 r 2 c s m / v P T h 9 f v D 5 / Z / 6 v V 7 / 1 P 7 9 v f 3 f 5 + W b b z / Z + 6 n X n 7 9 X l 7 d x y o 5 / t 3 v k k 3 3 7 d 7 v 3 f s u g P 3 L J v j G X 7 E c u 2 Y 9 c s m 8 e 9 o 9 c M r z 9 / 1 u X b P d n w y X b f S 8 O + 5 F L d q v u 3 8 8 l e 7 8 p + F o u 2 f t 1 8 R 4 u 2 e / 1 5 c m 3 T 3 7 i p 3 7 i x d n x T 7 2 5 / / r e 7 / P 0 z R c n r 8 + e f v u 9 O r y N S / Z D S I t 9 9 e T F F 6 d v 7 h 8 / + M n T z z 9 9 e u 8 n n 5 5 9 8 V O 7 Z 0 8 f 7 L x X l 7 f x w J 7 9 b n v 7 n B Y 7 + J E L 9 h 4 w f + S C f R i s H 7 l g P u w f u W A / c s H 4 1 9 u 7 Y J / + b L h g n 7 4 X h / 3 I B b t V 9 + / n g r 3 f F H w t F + x n L S t 2 7 y d 3 v / v y w e 7 L 3 + v p 0 5 P f 5 / c 6 P X 3 1 e / / k 7 3 3 v 9 3 n z + f u Z r N u 4 Y H / h v / Q P / M t / C L l g f 9 C / 9 H e l / 9 J f 8 i / 9 x T + b 2 b D f 6 y c + f / X p d 3 + f F 1 + d 7 n 9 1 9 v u 8 e v P s J 3 7 q + f 3 f + 8 n B d 9 + r y 9 v 4 Y k 9 + t 0 / J F f v 8 d 9 t 9 P y b 4 k S v 2 I 1 f s A 2 D 9 y B X z Y f / I F f u R K 8 a / 3 t 4 V u / e z 4 Y r d e y 8 O + 5 E r d q v u 3 8 8 V e z 8 / 6 f 9 d r t i D 4 9 / n 7 N M v d 7 / z 3 X u n T 1 / / 5 N N n X z 7 9 v R + + / M 7 v s / 9 + i 6 6 3 c c V + C N m w J 3 u 7 O z u v n 3 z x 3 W c P 9 0 4 O n n 3 1 e 3 3 3 9 / 7 i p 1 7 u f v X N r 0 d + + 3 f b v f / w k f x 4 L + A / 8 s F + 5 I N 9 A K w f + W A + 7 B / 5 Y D 8 8 H + z / a z 7 Y 3 T f 8 C 3 3 + + v f / y e N X Z 8 d P n p + S v L w 5 p o 5 e H T 2 2 v / 7 + 3 z 5 + 8 f T 5 a f q u K R 4 t i / K z j 9 p 6 n X + E z t 7 8 3 r / / l 0 + + Q 7 O G 9 + n / z 7 8 6 f R 1 p d j c K / 4 3 B k l F 7 9 e r 3 D v 4 + e 3 p 0 / P w 5 u b l P X x 1 / / v s T A v T L l y 9 p e E 9 p s O i I 1 R X / Q s P q v B w B R v J L l P w 2 e c p n b 3 7 / L 4 5 P X n 3 p w 3 q V n 9 d 5 M 3 8 v i P T n C e b G D O 3 r 4 / b F 6 f M 3 F s z r r w 9 H R e j 3 / + 6 X r 3 6 v J 1 9 + + X t 5 k H g a b g H C k O m 7 T 6 A 9 6 a s X X x 8 d g 8 b v / 5 J c V P r j 6 d f A 5 8 2 3 T 7 / w K X v b 9 1 6 / + X 2 e n / 7 + X 7 0 k H / L 0 9 4 c i 9 I e x 8 1 7 D e E P e z m t S / h 8 I 5 s d h i N z L / O d 7 v f 5 V + P p X 7 / X 6 i y 9 / / + + + O v b l 5 7 a U t L P Y G f 5 t 3 + d Y l T 5 w g v I B H G 6 R O f O Z 6 e j 0 u 1 + + e X 7 v 3 t O f 2 D 0 5 f v D k 9 7 n 3 7 T c 7 P 3 G 8 9 5 0 n p + 8 F / C X Z M r J o H z b N C o T f + D r U I o 0 P b / X 1 2 Y v P i Y E p r l G J / B q w v n p 9 S h L 8 5 u w L M v C / / + s 3 X 5 I i v a 2 S u h s q Z 0 A i w 8 a 2 i A z 0 E T T 7 4 7 v d T x / L 2 B F U b Z o R r 5 W + 8 e b 3 e X l 6 9 N 2 q f j u p q r e m A X / 4 + P U b I 8 B H x P D e X 2 j 2 + e n R / w O D p V 3 A d C c L A A = = < / A p p l i c a t i o n > 
</file>

<file path=customXml/itemProps1.xml><?xml version="1.0" encoding="utf-8"?>
<ds:datastoreItem xmlns:ds="http://schemas.openxmlformats.org/officeDocument/2006/customXml" ds:itemID="{2AE29412-CAE7-4C9C-B73D-F34C55DD0C11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Отчет</vt:lpstr>
      <vt:lpstr>style</vt:lpstr>
      <vt:lpstr>Расшифровка ПО</vt:lpstr>
      <vt:lpstr>Формулы</vt:lpstr>
      <vt:lpstr>Лист1</vt:lpstr>
      <vt:lpstr>Лист2</vt:lpstr>
      <vt:lpstr>п.4-9</vt:lpstr>
      <vt:lpstr>Факт по бухучету</vt:lpstr>
      <vt:lpstr>Потери ТСО</vt:lpstr>
      <vt:lpstr>Потери (кратко)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Плановое кол-во отпускаемой из сети Исполнителя э/э (год)</dc:title>
  <dc:creator>Кургузов Владимир Владимирович</dc:creator>
  <cp:lastModifiedBy>Юрина Лариса Геннадьевна</cp:lastModifiedBy>
  <cp:lastPrinted>2016-11-30T11:32:46Z</cp:lastPrinted>
  <dcterms:created xsi:type="dcterms:W3CDTF">2014-09-03T08:54:11Z</dcterms:created>
  <dcterms:modified xsi:type="dcterms:W3CDTF">2016-12-08T05:26:02Z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Плановое кол-во отпускаемой из сети Исполнителя э@э (год) НЭН 2017.xlsm</vt:lpwstr>
  </property>
  <property fmtid="{D5CDD505-2E9C-101B-9397-08002B2CF9AE}" pid="3" name="BExAnalyzer_Activesheet">
    <vt:lpwstr>Отчет</vt:lpwstr>
  </property>
</Properties>
</file>