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2\Documents\"/>
    </mc:Choice>
  </mc:AlternateContent>
  <bookViews>
    <workbookView xWindow="0" yWindow="0" windowWidth="25200" windowHeight="11235"/>
  </bookViews>
  <sheets>
    <sheet name="Приложение 5" sheetId="1" r:id="rId1"/>
  </sheets>
  <definedNames>
    <definedName name="_xlnm.Print_Area" localSheetId="0">'Приложение 5'!$A$2:$I$47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C15" i="1" s="1"/>
  <c r="C38" i="1" s="1"/>
  <c r="C28" i="1"/>
  <c r="D31" i="1"/>
  <c r="D29" i="1"/>
  <c r="D28" i="1" s="1"/>
  <c r="D27" i="1"/>
  <c r="D26" i="1"/>
  <c r="D25" i="1"/>
  <c r="D24" i="1"/>
  <c r="D22" i="1"/>
  <c r="D21" i="1"/>
  <c r="D18" i="1"/>
  <c r="D19" i="1" s="1"/>
  <c r="D16" i="1"/>
  <c r="D23" i="1" l="1"/>
  <c r="D20" i="1" s="1"/>
  <c r="D15" i="1" s="1"/>
  <c r="D38" i="1" s="1"/>
</calcChain>
</file>

<file path=xl/sharedStrings.xml><?xml version="1.0" encoding="utf-8"?>
<sst xmlns="http://schemas.openxmlformats.org/spreadsheetml/2006/main" count="58" uniqueCount="58">
  <si>
    <t>Приложение № 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</si>
  <si>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</si>
  <si>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</si>
  <si>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</si>
  <si>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Расчет</t>
  </si>
  <si>
    <t>необходимой валовой выручки сетевой организации</t>
  </si>
  <si>
    <t>на технологическое присоединение</t>
  </si>
  <si>
    <t>тыс. руб.</t>
  </si>
  <si>
    <t>№ п/п</t>
  </si>
  <si>
    <t>Показатели</t>
  </si>
  <si>
    <t>Ожидаемые данные за 2016 год</t>
  </si>
  <si>
    <t>Плановые показатели на 2017 год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</si>
  <si>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</si>
  <si>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</si>
  <si>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</si>
  <si>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</si>
  <si>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</si>
  <si>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</si>
  <si>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</si>
  <si>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</si>
  <si>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</si>
  <si>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</si>
  <si>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</si>
  <si>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</si>
  <si>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</si>
  <si>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работы и услуги производственного характера</t>
  </si>
  <si>
    <t>1.5.2.</t>
  </si>
  <si>
    <t>налоги и сборы, уменьшающие налогооблагаемую базу на прибыль организаций, всего</t>
  </si>
  <si>
    <t>1.5.3.</t>
  </si>
  <si>
    <t>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</si>
  <si>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</si>
  <si>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</si>
  <si>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</si>
  <si>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</si>
  <si>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</si>
  <si>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</si>
  <si>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</si>
  <si>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</si>
  <si>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</si>
  <si>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</si>
  <si>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 xml:space="preserve">общепроизводственные расходы </t>
  </si>
  <si>
    <t>общехозяйственные расходы</t>
  </si>
  <si>
    <t>1.6.</t>
  </si>
  <si>
    <t>Внереализационные расходы, всего</t>
  </si>
  <si>
    <t>1.6.1.</t>
  </si>
  <si>
    <t>расходы на услуги банков</t>
  </si>
  <si>
    <t>1.6.2.</t>
  </si>
  <si>
    <t>% за пользование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</si>
  <si>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</si>
  <si>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</si>
  <si>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</si>
  <si>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</si>
  <si>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</si>
  <si>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— от существующих объектов электросетеустройств и (или) объектов электроэнергетики</t>
  </si>
  <si>
    <t>3.</t>
  </si>
  <si>
    <t>Выпадающие доходы/экономия средств</t>
  </si>
  <si>
    <t>4.</t>
  </si>
  <si>
    <t>Необходимая валовая выручка (сумма п. 1—3)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</si>
</sst>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wrapText="1"/>
    </xf>
    <xf numFmtId="4" fontId="6" fillId="0" borderId="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left" wrapText="1" indent="2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 indent="2"/>
    </xf>
    <xf numFmtId="49" fontId="5" fillId="0" borderId="3" xfId="0" applyNumberFormat="1" applyFont="1" applyBorder="1" applyAlignment="1">
      <alignment horizontal="left" wrapText="1" indent="4"/>
    </xf>
    <xf numFmtId="49" fontId="5" fillId="0" borderId="1" xfId="0" applyNumberFormat="1" applyFont="1" applyBorder="1" applyAlignment="1">
      <alignment horizontal="left" wrapText="1" indent="4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top" wrapText="1" indent="6"/>
    </xf>
    <xf numFmtId="4" fontId="6" fillId="0" borderId="2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8"/>
  <sheetViews>
    <sheetView tabSelected="1" workbookViewId="0">
      <selection activeCell="AC18" sqref="AC18"/>
    </sheetView>
  </sheetViews>
  <sheetFormatPr defaultColWidth="1.140625" defaultRowHeight="12.75" x14ac:dyDescent="0.2"/>
  <cols>
    <col min="1" max="1" width="7.28515625" style="4" bestFit="1" customWidth="1"/>
    <col min="2" max="2" width="64.42578125" style="4" customWidth="1"/>
    <col min="3" max="3" width="17" style="4" hidden="1" customWidth="1"/>
    <col min="4" max="4" width="16.7109375" style="4" customWidth="1"/>
    <col min="5" max="16384" width="1.140625" style="4"/>
  </cols>
  <sheetData>
    <row r="1" spans="1:7" s="1" customFormat="1" ht="11.25" x14ac:dyDescent="0.2">
      <c r="C1" s="2"/>
      <c r="D1" s="2" t="s">
        <v>0</v>
      </c>
    </row>
    <row r="2" spans="1:7" s="1" customFormat="1" ht="11.25" x14ac:dyDescent="0.2">
      <c r="C2" s="2"/>
      <c r="D2" s="2" t="s">
        <v>1</v>
      </c>
    </row>
    <row r="3" spans="1:7" s="1" customFormat="1" ht="11.25" x14ac:dyDescent="0.2">
      <c r="C3" s="2"/>
      <c r="D3" s="2" t="s">
        <v>2</v>
      </c>
    </row>
    <row r="4" spans="1:7" s="1" customFormat="1" ht="11.25" x14ac:dyDescent="0.2">
      <c r="C4" s="2"/>
      <c r="D4" s="2" t="s">
        <v>3</v>
      </c>
    </row>
    <row r="5" spans="1:7" s="1" customFormat="1" ht="11.25" x14ac:dyDescent="0.2">
      <c r="C5" s="2"/>
      <c r="D5" s="2"/>
    </row>
    <row r="6" spans="1:7" x14ac:dyDescent="0.2">
      <c r="A6" s="3"/>
    </row>
    <row r="7" spans="1:7" s="6" customFormat="1" ht="18.75" x14ac:dyDescent="0.3">
      <c r="A7" s="5" t="s">
        <v>4</v>
      </c>
      <c r="B7" s="5"/>
      <c r="C7" s="5"/>
      <c r="D7" s="5"/>
    </row>
    <row r="8" spans="1:7" s="6" customFormat="1" ht="18.75" x14ac:dyDescent="0.3">
      <c r="A8" s="5" t="s">
        <v>5</v>
      </c>
      <c r="B8" s="5"/>
      <c r="C8" s="5"/>
      <c r="D8" s="5"/>
    </row>
    <row r="9" spans="1:7" s="6" customFormat="1" ht="18.75" x14ac:dyDescent="0.3">
      <c r="A9" s="5" t="s">
        <v>6</v>
      </c>
      <c r="B9" s="5"/>
      <c r="C9" s="5"/>
      <c r="D9" s="5"/>
    </row>
    <row r="12" spans="1:7" s="7" customFormat="1" ht="12" x14ac:dyDescent="0.2">
      <c r="D12" s="8" t="s">
        <v>7</v>
      </c>
    </row>
    <row r="13" spans="1:7" s="12" customFormat="1" ht="66" customHeight="1" x14ac:dyDescent="0.2">
      <c r="A13" s="9" t="s">
        <v>8</v>
      </c>
      <c r="B13" s="10" t="s">
        <v>9</v>
      </c>
      <c r="C13" s="9" t="s">
        <v>10</v>
      </c>
      <c r="D13" s="11" t="s">
        <v>11</v>
      </c>
    </row>
    <row r="14" spans="1:7" s="15" customFormat="1" ht="15" x14ac:dyDescent="0.2">
      <c r="A14" s="13">
        <v>1</v>
      </c>
      <c r="B14" s="13">
        <v>2</v>
      </c>
      <c r="C14" s="13">
        <v>3</v>
      </c>
      <c r="D14" s="14">
        <v>4</v>
      </c>
    </row>
    <row r="15" spans="1:7" s="19" customFormat="1" ht="29.25" x14ac:dyDescent="0.25">
      <c r="A15" s="16" t="s">
        <v>12</v>
      </c>
      <c r="B15" s="17" t="s">
        <v>13</v>
      </c>
      <c r="C15" s="18">
        <f>SUM(C16:C20,C31)</f>
        <v>2500.6766666666667</v>
      </c>
      <c r="D15" s="18">
        <f>SUM(D16:D20,D31)</f>
        <v>2682.9585820166662</v>
      </c>
      <c r="F15" s="20"/>
      <c r="G15" s="20"/>
    </row>
    <row r="16" spans="1:7" s="19" customFormat="1" ht="15" x14ac:dyDescent="0.25">
      <c r="A16" s="21" t="s">
        <v>14</v>
      </c>
      <c r="B16" s="22" t="s">
        <v>15</v>
      </c>
      <c r="C16" s="23">
        <v>15.903333333333334</v>
      </c>
      <c r="D16" s="24">
        <f>C16*1.055</f>
        <v>16.778016666666666</v>
      </c>
    </row>
    <row r="17" spans="1:9" s="19" customFormat="1" ht="15" x14ac:dyDescent="0.25">
      <c r="A17" s="21" t="s">
        <v>16</v>
      </c>
      <c r="B17" s="22" t="s">
        <v>17</v>
      </c>
      <c r="C17" s="23"/>
      <c r="D17" s="24"/>
    </row>
    <row r="18" spans="1:9" s="19" customFormat="1" ht="15" x14ac:dyDescent="0.25">
      <c r="A18" s="21" t="s">
        <v>18</v>
      </c>
      <c r="B18" s="22" t="s">
        <v>19</v>
      </c>
      <c r="C18" s="23">
        <v>1601.6016666666667</v>
      </c>
      <c r="D18" s="24">
        <f>C18*1.055</f>
        <v>1689.6897583333332</v>
      </c>
    </row>
    <row r="19" spans="1:9" s="19" customFormat="1" ht="15" x14ac:dyDescent="0.25">
      <c r="A19" s="21" t="s">
        <v>20</v>
      </c>
      <c r="B19" s="22" t="s">
        <v>21</v>
      </c>
      <c r="C19" s="23">
        <v>441.2716666666667</v>
      </c>
      <c r="D19" s="24">
        <f>D18*0.302</f>
        <v>510.28630701666663</v>
      </c>
    </row>
    <row r="20" spans="1:9" s="19" customFormat="1" ht="15" x14ac:dyDescent="0.25">
      <c r="A20" s="21" t="s">
        <v>22</v>
      </c>
      <c r="B20" s="22" t="s">
        <v>23</v>
      </c>
      <c r="C20" s="24">
        <f>SUM(C21:C23)</f>
        <v>441.9</v>
      </c>
      <c r="D20" s="24">
        <f>SUM(D21:D23)</f>
        <v>466.2045</v>
      </c>
    </row>
    <row r="21" spans="1:9" s="19" customFormat="1" ht="15" x14ac:dyDescent="0.25">
      <c r="A21" s="21" t="s">
        <v>24</v>
      </c>
      <c r="B21" s="25" t="s">
        <v>25</v>
      </c>
      <c r="C21" s="23">
        <v>244.84</v>
      </c>
      <c r="D21" s="24">
        <f>C21*1.055</f>
        <v>258.30619999999999</v>
      </c>
    </row>
    <row r="22" spans="1:9" s="19" customFormat="1" ht="30" x14ac:dyDescent="0.25">
      <c r="A22" s="26" t="s">
        <v>26</v>
      </c>
      <c r="B22" s="27" t="s">
        <v>27</v>
      </c>
      <c r="C22" s="23">
        <v>23.62</v>
      </c>
      <c r="D22" s="24">
        <f>C22*1.055</f>
        <v>24.9191</v>
      </c>
    </row>
    <row r="23" spans="1:9" s="19" customFormat="1" ht="15" x14ac:dyDescent="0.25">
      <c r="A23" s="21" t="s">
        <v>28</v>
      </c>
      <c r="B23" s="25" t="s">
        <v>29</v>
      </c>
      <c r="C23" s="24">
        <f>SUM(C24:C28)</f>
        <v>173.44</v>
      </c>
      <c r="D23" s="24">
        <f>SUM(D24:D28)</f>
        <v>182.97919999999999</v>
      </c>
    </row>
    <row r="24" spans="1:9" s="19" customFormat="1" ht="15" x14ac:dyDescent="0.25">
      <c r="A24" s="21" t="s">
        <v>30</v>
      </c>
      <c r="B24" s="28" t="s">
        <v>31</v>
      </c>
      <c r="C24" s="23">
        <v>7.7149999999999999</v>
      </c>
      <c r="D24" s="24">
        <f>C24*1.055</f>
        <v>8.1393249999999995</v>
      </c>
    </row>
    <row r="25" spans="1:9" s="19" customFormat="1" ht="15" x14ac:dyDescent="0.25">
      <c r="A25" s="21" t="s">
        <v>32</v>
      </c>
      <c r="B25" s="28" t="s">
        <v>33</v>
      </c>
      <c r="C25" s="23">
        <v>16.848333333333333</v>
      </c>
      <c r="D25" s="24">
        <f>C25*1.055</f>
        <v>17.774991666666665</v>
      </c>
    </row>
    <row r="26" spans="1:9" s="19" customFormat="1" ht="30" x14ac:dyDescent="0.25">
      <c r="A26" s="26" t="s">
        <v>34</v>
      </c>
      <c r="B26" s="29" t="s">
        <v>35</v>
      </c>
      <c r="C26" s="30">
        <v>52.18</v>
      </c>
      <c r="D26" s="31">
        <f>C26*1.055</f>
        <v>55.049899999999994</v>
      </c>
    </row>
    <row r="27" spans="1:9" s="19" customFormat="1" ht="15" x14ac:dyDescent="0.25">
      <c r="A27" s="21" t="s">
        <v>36</v>
      </c>
      <c r="B27" s="28" t="s">
        <v>37</v>
      </c>
      <c r="C27" s="23">
        <v>12.466666666666667</v>
      </c>
      <c r="D27" s="24">
        <f>C27*1.055</f>
        <v>13.152333333333333</v>
      </c>
    </row>
    <row r="28" spans="1:9" s="19" customFormat="1" ht="30" x14ac:dyDescent="0.25">
      <c r="A28" s="26" t="s">
        <v>38</v>
      </c>
      <c r="B28" s="29" t="s">
        <v>39</v>
      </c>
      <c r="C28" s="24">
        <f>SUM(C29:C30)</f>
        <v>84.23</v>
      </c>
      <c r="D28" s="24">
        <f>SUM(D29:D30)</f>
        <v>88.862650000000002</v>
      </c>
      <c r="E28" s="20"/>
      <c r="F28" s="20"/>
      <c r="G28" s="20"/>
      <c r="H28" s="20"/>
      <c r="I28" s="20"/>
    </row>
    <row r="29" spans="1:9" s="19" customFormat="1" ht="15" x14ac:dyDescent="0.25">
      <c r="A29" s="32"/>
      <c r="B29" s="33" t="s">
        <v>40</v>
      </c>
      <c r="C29" s="30">
        <v>84.23</v>
      </c>
      <c r="D29" s="31">
        <f>C29*1.055</f>
        <v>88.862650000000002</v>
      </c>
      <c r="E29" s="20"/>
      <c r="F29" s="20"/>
      <c r="G29" s="20"/>
      <c r="H29" s="20"/>
      <c r="I29" s="20"/>
    </row>
    <row r="30" spans="1:9" s="19" customFormat="1" ht="15" x14ac:dyDescent="0.25">
      <c r="A30" s="32"/>
      <c r="B30" s="33" t="s">
        <v>41</v>
      </c>
      <c r="C30" s="30"/>
      <c r="D30" s="31"/>
      <c r="E30" s="20"/>
      <c r="F30" s="20"/>
      <c r="G30" s="20"/>
      <c r="H30" s="20"/>
      <c r="I30" s="20"/>
    </row>
    <row r="31" spans="1:9" s="19" customFormat="1" ht="15" x14ac:dyDescent="0.25">
      <c r="A31" s="21" t="s">
        <v>42</v>
      </c>
      <c r="B31" s="22" t="s">
        <v>43</v>
      </c>
      <c r="C31" s="23">
        <v>0</v>
      </c>
      <c r="D31" s="24">
        <f>SUM(D32:D35)</f>
        <v>0</v>
      </c>
      <c r="E31" s="20"/>
      <c r="F31" s="20"/>
      <c r="G31" s="20"/>
      <c r="H31" s="20"/>
      <c r="I31" s="20"/>
    </row>
    <row r="32" spans="1:9" s="19" customFormat="1" ht="15" x14ac:dyDescent="0.25">
      <c r="A32" s="21" t="s">
        <v>44</v>
      </c>
      <c r="B32" s="25" t="s">
        <v>45</v>
      </c>
      <c r="C32" s="23"/>
      <c r="D32" s="24"/>
      <c r="E32" s="20"/>
      <c r="F32" s="20"/>
      <c r="G32" s="20"/>
      <c r="H32" s="20"/>
      <c r="I32" s="20"/>
    </row>
    <row r="33" spans="1:9" s="19" customFormat="1" ht="15" x14ac:dyDescent="0.25">
      <c r="A33" s="21" t="s">
        <v>46</v>
      </c>
      <c r="B33" s="25" t="s">
        <v>47</v>
      </c>
      <c r="C33" s="23"/>
      <c r="D33" s="24"/>
      <c r="E33" s="20"/>
      <c r="F33" s="20"/>
      <c r="G33" s="20"/>
      <c r="H33" s="20"/>
      <c r="I33" s="20"/>
    </row>
    <row r="34" spans="1:9" s="19" customFormat="1" ht="15" x14ac:dyDescent="0.25">
      <c r="A34" s="21" t="s">
        <v>48</v>
      </c>
      <c r="B34" s="25" t="s">
        <v>49</v>
      </c>
      <c r="C34" s="23"/>
      <c r="D34" s="24"/>
      <c r="E34" s="20"/>
      <c r="F34" s="20"/>
      <c r="G34" s="20"/>
      <c r="H34" s="20"/>
      <c r="I34" s="20"/>
    </row>
    <row r="35" spans="1:9" s="19" customFormat="1" ht="30" x14ac:dyDescent="0.25">
      <c r="A35" s="26" t="s">
        <v>50</v>
      </c>
      <c r="B35" s="27" t="s">
        <v>51</v>
      </c>
      <c r="C35" s="23"/>
      <c r="D35" s="24"/>
      <c r="E35" s="20"/>
      <c r="F35" s="20"/>
      <c r="G35" s="20"/>
      <c r="H35" s="20"/>
      <c r="I35" s="20"/>
    </row>
    <row r="36" spans="1:9" s="19" customFormat="1" ht="43.5" x14ac:dyDescent="0.25">
      <c r="A36" s="16" t="s">
        <v>52</v>
      </c>
      <c r="B36" s="17" t="s">
        <v>53</v>
      </c>
      <c r="C36" s="34"/>
      <c r="D36" s="18"/>
      <c r="E36" s="20"/>
      <c r="F36" s="20"/>
      <c r="G36" s="20"/>
      <c r="H36" s="20"/>
      <c r="I36" s="20"/>
    </row>
    <row r="37" spans="1:9" s="19" customFormat="1" ht="15" x14ac:dyDescent="0.25">
      <c r="A37" s="35" t="s">
        <v>54</v>
      </c>
      <c r="B37" s="36" t="s">
        <v>55</v>
      </c>
      <c r="C37" s="18"/>
      <c r="D37" s="18"/>
    </row>
    <row r="38" spans="1:9" s="19" customFormat="1" ht="15" x14ac:dyDescent="0.25">
      <c r="A38" s="35" t="s">
        <v>56</v>
      </c>
      <c r="B38" s="36" t="s">
        <v>57</v>
      </c>
      <c r="C38" s="18">
        <f>SUM(C15,C36:C37)</f>
        <v>2500.6766666666667</v>
      </c>
      <c r="D38" s="18">
        <f>SUM(D15,D36:D37)</f>
        <v>2682.9585820166662</v>
      </c>
    </row>
  </sheetData>
  <mergeCells count="3">
    <mergeCell ref="A7:D7"/>
    <mergeCell ref="A8:D8"/>
    <mergeCell ref="A9:D9"/>
  </mergeCells>
  <pageMargins left="0.78740157480314965" right="0.39370078740157483" top="0.39370078740157483" bottom="0.39370078740157483" header="0.27559055118110237" footer="0.27559055118110237"/>
  <pageSetup paperSize="9" scale="82" orientation="portrait" r:id="rId1"/>
  <headerFooter alignWithMargins="0">
    <oddHeader>&amp;L&amp;6Подготовлено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Отылов Сергей Александрович</cp:lastModifiedBy>
  <dcterms:created xsi:type="dcterms:W3CDTF">2017-01-16T05:22:58Z</dcterms:created>
  <dcterms:modified xsi:type="dcterms:W3CDTF">2017-01-16T05:23:30Z</dcterms:modified>
</cp:coreProperties>
</file>