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9980" windowHeight="9468" activeTab="0"/>
  </bookViews>
  <sheets>
    <sheet name="Шаблон ФСТ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GRAPH1" hidden="1">'[5]на 1 тут'!#REF!</definedName>
    <definedName name="__123Graph_AGRAPH2" hidden="1">'[5]на 1 тут'!#REF!</definedName>
    <definedName name="__123Graph_BGRAPH1" hidden="1">'[5]на 1 тут'!#REF!</definedName>
    <definedName name="__123Graph_BGRAPH2" hidden="1">'[5]на 1 тут'!#REF!</definedName>
    <definedName name="__123Graph_CGRAPH1" hidden="1">'[5]на 1 тут'!#REF!</definedName>
    <definedName name="__123Graph_CGRAPH2" hidden="1">'[5]на 1 тут'!#REF!</definedName>
    <definedName name="__123Graph_LBL_AGRAPH1" hidden="1">'[5]на 1 тут'!#REF!</definedName>
    <definedName name="__123Graph_XGRAPH1" hidden="1">'[5]на 1 тут'!#REF!</definedName>
    <definedName name="__123Graph_XGRAPH2" hidden="1">'[5]на 1 тут'!#REF!</definedName>
    <definedName name="god">'[3]Титульный'!$F$8</definedName>
    <definedName name="org">'[3]Титульный'!$F$18</definedName>
    <definedName name="P1_dip" hidden="1">'[6]FST5'!$G$167:$G$172,'[6]FST5'!$G$174:$G$175,'[6]FST5'!$G$177:$G$180,'[6]FST5'!$G$182,'[6]FST5'!$G$184:$G$188,'[6]FST5'!$G$190,'[6]FST5'!$G$192:$G$194</definedName>
    <definedName name="P1_eso" hidden="1">'[7]FST5'!$G$167:$G$172,'[7]FST5'!$G$174:$G$175,'[7]FST5'!$G$177:$G$180,'[7]FST5'!$G$182,'[7]FST5'!$G$184:$G$188,'[7]FST5'!$G$190,'[7]FST5'!$G$192:$G$194</definedName>
    <definedName name="P1_ESO_PROT" hidden="1">#REF!,#REF!,#REF!,#REF!,#REF!,#REF!,#REF!,#REF!</definedName>
    <definedName name="P1_net" hidden="1">'[7]FST5'!$G$118:$G$123,'[7]FST5'!$G$125:$G$126,'[7]FST5'!$G$128:$G$131,'[7]FST5'!$G$133,'[7]FST5'!$G$135:$G$139,'[7]FST5'!$G$141,'[7]FST5'!$G$143:$G$145</definedName>
    <definedName name="p1_rst_1">'[2]Лист2'!$A$1</definedName>
    <definedName name="P1_SBT_PROT" hidden="1">#REF!,#REF!,#REF!,#REF!,#REF!,#REF!,#REF!</definedName>
    <definedName name="P1_SC22" hidden="1">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CORR" hidden="1">#REF!,#REF!,#REF!,#REF!,#REF!,#REF!,#REF!</definedName>
    <definedName name="P1_SCOPE_DOP" hidden="1">'[9]Регионы'!#REF!,'[9]Регионы'!#REF!,'[9]Регионы'!#REF!,'[9]Регионы'!#REF!,'[9]Регионы'!#REF!,'[9]Регионы'!#REF!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1_Protect" hidden="1">'[10]перекрестка'!$J$42:$K$46,'[10]перекрестка'!$J$49,'[10]перекрестка'!$J$50:$K$54,'[10]перекрестка'!$J$55,'[10]перекрестка'!$J$56:$K$60,'[10]перекрестка'!$J$62:$K$66</definedName>
    <definedName name="P1_T16?axis?R?ДОГОВОР" hidden="1">'[11]16'!$E$76:$M$76,'[11]16'!$E$8:$M$8,'[11]16'!$E$12:$M$12,'[11]16'!$E$52:$M$52,'[11]16'!$E$16:$M$16,'[11]16'!$E$64:$M$64,'[11]16'!$E$84:$M$85,'[11]16'!$E$48:$M$48,'[11]16'!$E$80:$M$80,'[11]16'!$E$72:$M$72,'[11]16'!$E$44:$M$44</definedName>
    <definedName name="P1_T16?axis?R?ДОГОВОР?" hidden="1">'[11]16'!$A$76,'[11]16'!$A$84:$A$85,'[11]16'!$A$72,'[11]16'!$A$80,'[11]16'!$A$68,'[11]16'!$A$64,'[11]16'!$A$60,'[11]16'!$A$56,'[11]16'!$A$52,'[11]16'!$A$48,'[11]16'!$A$44,'[11]16'!$A$40,'[11]16'!$A$36,'[11]16'!$A$32,'[11]16'!$A$28,'[11]16'!$A$24,'[11]16'!$A$20</definedName>
    <definedName name="P1_T16?L1" hidden="1">'[11]16'!$A$74:$M$74,'[11]16'!$A$14:$M$14,'[11]16'!$A$10:$M$10,'[11]16'!$A$50:$M$50,'[11]16'!$A$6:$M$6,'[11]16'!$A$62:$M$62,'[11]16'!$A$78:$M$78,'[11]16'!$A$46:$M$46,'[11]16'!$A$82:$M$82,'[11]16'!$A$70:$M$70,'[11]16'!$A$42:$M$42</definedName>
    <definedName name="P1_T16?L1.x" hidden="1">'[11]16'!$A$76:$M$76,'[11]16'!$A$16:$M$16,'[11]16'!$A$12:$M$12,'[11]16'!$A$52:$M$52,'[11]16'!$A$8:$M$8,'[11]16'!$A$64:$M$64,'[11]16'!$A$80:$M$80,'[11]16'!$A$48:$M$48,'[11]16'!$A$84:$M$85,'[11]16'!$A$72:$M$72,'[11]16'!$A$44:$M$44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8.2_Protect" hidden="1">'[10]18.2'!$F$12:$J$19,'[10]18.2'!$F$22:$J$25,'[10]18.2'!$B$28:$J$30,'[10]18.2'!$F$32:$J$32,'[10]18.2'!$B$34:$J$38,'[10]18.2'!$F$42:$J$47,'[10]18.2'!$F$54:$J$54</definedName>
    <definedName name="P1_T20_Protection" hidden="1">'[12]20'!$E$4:$H$4,'[12]20'!$E$13:$H$13,'[12]20'!$E$16:$H$17,'[12]20'!$E$19:$H$19,'[12]20'!$J$4:$M$4,'[12]20'!$J$8:$M$11,'[12]20'!$J$13:$M$13,'[12]20'!$J$16:$M$17,'[12]20'!$J$19:$M$19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>'[10]6'!$D$46:$H$55,'[10]6'!$J$46:$N$55,'[10]6'!$D$57:$H$59,'[10]6'!$J$57:$N$59,'[10]6'!$B$10:$B$19,'[10]6'!$D$10:$H$19,'[10]6'!$J$10:$N$19,'[10]6'!$D$21:$H$23,'[10]6'!$J$21:$N$23</definedName>
    <definedName name="P10_SCOPE_FULL_LOAD" hidden="1">#REF!,#REF!,#REF!,#REF!,#REF!,#REF!</definedName>
    <definedName name="P10_T1_Protect" hidden="1">'[10]перекрестка'!$F$42:$H$46,'[10]перекрестка'!$F$49:$G$49,'[10]перекрестка'!$F$50:$H$54,'[10]перекрестка'!$F$55:$G$55,'[10]перекрестка'!$F$56:$H$60</definedName>
    <definedName name="P11_SCOPE_FULL_LOAD" hidden="1">#REF!,#REF!,#REF!,#REF!,#REF!</definedName>
    <definedName name="P11_T1_Protect" hidden="1">'[10]перекрестка'!$F$62:$H$66,'[10]перекрестка'!$F$68:$H$72,'[10]перекрестка'!$F$74:$H$78,'[10]перекрестка'!$F$80:$H$84,'[10]перекрестка'!$F$89:$G$89</definedName>
    <definedName name="P12_SCOPE_FULL_LOAD" hidden="1">#REF!,#REF!,#REF!,#REF!,#REF!,#REF!</definedName>
    <definedName name="P12_T1_Protect" hidden="1">'[10]перекрестка'!$F$90:$H$94,'[10]перекрестка'!$F$95:$G$95,'[10]перекрестка'!$F$96:$H$100,'[10]перекрестка'!$F$102:$H$106,'[10]перекрестка'!$F$108:$H$112</definedName>
    <definedName name="P13_SCOPE_FULL_LOAD" hidden="1">#REF!,#REF!,#REF!,#REF!,#REF!,#REF!</definedName>
    <definedName name="P13_T1_Protect" hidden="1">'[10]перекрестка'!$F$114:$H$118,'[10]перекрестка'!$F$120:$H$124,'[10]перекрестка'!$F$127:$G$127,'[10]перекрестка'!$F$128:$H$132,'[10]перекрестка'!$F$133:$G$133</definedName>
    <definedName name="P14_SCOPE_FULL_LOAD" hidden="1">#REF!,#REF!,#REF!,#REF!,#REF!,#REF!</definedName>
    <definedName name="P14_T1_Protect" hidden="1">'[10]перекрестка'!$F$134:$H$138,'[10]перекрестка'!$F$140:$H$144,'[10]перекрестка'!$F$146:$H$150,'[10]перекрестка'!$F$152:$H$156,'[10]перекрестка'!$F$158:$H$162</definedName>
    <definedName name="P15_SCOPE_FULL_LOAD" hidden="1">#REF!,#REF!,#REF!,#REF!,#REF!,P1_SCOPE_FULL_LOAD</definedName>
    <definedName name="P15_T1_Protect" hidden="1">'[10]перекрестка'!$J$158:$K$162,'[10]перекрестка'!$J$152:$K$156,'[10]перекрестка'!$J$146:$K$150,'[10]перекрестка'!$J$140:$K$144,'[10]перекрестка'!$J$11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 hidden="1">'[10]перекрестка'!$J$12:$K$16,'[10]перекрестка'!$J$17,'[10]перекрестка'!$J$18:$K$22,'[10]перекрестка'!$J$24:$K$28,'[10]перекрестка'!$J$30:$K$34,'[10]перекрестка'!$F$23:$G$23</definedName>
    <definedName name="P17_SCOPE_FULL_LOAD" hidden="1">[0]!P9_SCOPE_FULL_LOAD,P10_SCOPE_FULL_LOAD,P11_SCOPE_FULL_LOAD,P12_SCOPE_FULL_LOAD,P13_SCOPE_FULL_LOAD,P14_SCOPE_FULL_LOAD,P15_SCOPE_FULL_LOAD</definedName>
    <definedName name="P17_T1_Protect" hidden="1">'[10]перекрестка'!$F$29:$G$29,'[10]перекрестка'!$F$61:$G$61,'[10]перекрестка'!$F$67:$G$67,'[10]перекрестка'!$F$101:$G$101,'[10]перекрестка'!$F$107:$G$107</definedName>
    <definedName name="P18_T1_Protect" hidden="1">'[10]перекрестка'!$F$139:$G$139,'[10]перекрестка'!$F$145:$G$145,'[10]перекрестка'!$J$36:$K$40,P1_T1_Protect,P2_T1_Protect,P3_T1_Protect,P4_T1_Protect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'[6]FST5'!$G$100:$G$116,'[6]FST5'!$G$118:$G$123,'[6]FST5'!$G$125:$G$126,'[6]FST5'!$G$128:$G$131,'[6]FST5'!$G$133,'[6]FST5'!$G$135:$G$139,'[6]FST5'!$G$141</definedName>
    <definedName name="P2_SC22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CORR" hidden="1">#REF!,#REF!,#REF!,#REF!,#REF!,#REF!,#REF!,#REF!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AVE2" hidden="1">#REF!,#REF!,#REF!,#REF!,#REF!,#REF!</definedName>
    <definedName name="P2_SCOPE_SV_PRT">#REF!,#REF!,#REF!,#REF!,#REF!,#REF!,#REF!</definedName>
    <definedName name="P2_T1_Protect" hidden="1">'[10]перекрестка'!$J$68:$K$72,'[10]перекрестка'!$J$74:$K$78,'[10]перекрестка'!$J$80:$K$84,'[10]перекрестка'!$J$89,'[10]перекрестка'!$J$90:$K$94,'[10]перекрестка'!$J$95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dip" hidden="1">'[6]FST5'!$G$143:$G$145,'[6]FST5'!$G$214:$G$217,'[6]FST5'!$G$219:$G$224,'[6]FST5'!$G$226,'[6]FST5'!$G$228,'[6]FST5'!$G$230,'[6]FST5'!$G$232,'[6]FST5'!$G$197:$G$212</definedName>
    <definedName name="P3_SC22" hidden="1">#REF!,#REF!,#REF!,#REF!,#REF!,#REF!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>#REF!,#REF!,#REF!,#REF!,#REF!,#REF!,#REF!</definedName>
    <definedName name="P3_T1_Protect" hidden="1">'[10]перекрестка'!$J$96:$K$100,'[10]перекрестка'!$J$102:$K$106,'[10]перекрестка'!$J$108:$K$112,'[10]перекрестка'!$J$114:$K$118,'[10]перекрестка'!$J$120:$K$124</definedName>
    <definedName name="P4_dip" hidden="1">'[6]FST5'!$G$70:$G$75,'[6]FST5'!$G$77:$G$78,'[6]FST5'!$G$80:$G$83,'[6]FST5'!$G$85,'[6]FST5'!$G$87:$G$91,'[6]FST5'!$G$93,'[6]FST5'!$G$95:$G$97,'[6]FST5'!$G$52:$G$68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4_T1_Protect" hidden="1">'[10]перекрестка'!$J$127,'[10]перекрестка'!$J$128:$K$132,'[10]перекрестка'!$J$133,'[10]перекрестка'!$J$134:$K$138,'[10]перекрестка'!$N$11:$N$22,'[10]перекрестка'!$N$24:$N$28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5_T1_Protect" hidden="1">'[10]перекрестка'!$N$30:$N$34,'[10]перекрестка'!$N$36:$N$40,'[10]перекрестка'!$N$42:$N$46,'[10]перекрестка'!$N$49:$N$60,'[10]перекрестка'!$N$62:$N$66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1_Protect" hidden="1">'[10]перекрестка'!$N$68:$N$72,'[10]перекрестка'!$N$74:$N$78,'[10]перекрестка'!$N$80:$N$84,'[10]перекрестка'!$N$89:$N$100,'[10]перекрестка'!$N$102:$N$106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7_T1_Protect" hidden="1">'[10]перекрестка'!$N$108:$N$112,'[10]перекрестка'!$N$114:$N$118,'[10]перекрестка'!$N$120:$N$124,'[10]перекрестка'!$N$127:$N$138,'[10]перекрестка'!$N$140:$N$144</definedName>
    <definedName name="P8_SCOPE_FULL_LOAD" hidden="1">#REF!,#REF!,#REF!,#REF!,#REF!,#REF!</definedName>
    <definedName name="P8_SCOPE_NOTIND" hidden="1">#REF!,#REF!,#REF!,#REF!,#REF!,#REF!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8_T1_Protect" hidden="1">'[10]перекрестка'!$N$146:$N$150,'[10]перекрестка'!$N$152:$N$156,'[10]перекрестка'!$N$158:$N$162,'[10]перекрестка'!$F$11:$G$11,'[10]перекрестка'!$F$12:$H$16</definedName>
    <definedName name="P9_SCOPE_FULL_LOAD" hidden="1">#REF!,#REF!,#REF!,#REF!,#REF!,#REF!</definedName>
    <definedName name="P9_SCOPE_NotInd" hidden="1">#REF!,[0]!P1_SCOPE_NOTIND,[0]!P2_SCOPE_NOTIND,[0]!P3_SCOPE_NOTIND,[0]!P4_SCOPE_NOTIND,[0]!P5_SCOPE_NOTIND,[0]!P6_SCOPE_NOTIND,[0]!P7_SCOPE_NOTIND</definedName>
    <definedName name="P9_T1_Protect" hidden="1">'[10]перекрестка'!$F$17:$G$17,'[10]перекрестка'!$F$18:$H$22,'[10]перекрестка'!$F$24:$H$28,'[10]перекрестка'!$F$30:$H$34,'[10]перекрестка'!$F$36:$H$40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itFil">'[3]Титульный'!$F$20</definedName>
    <definedName name="TitProvBefS">P1_TitProvBefS,P2_TitProvBefS</definedName>
    <definedName name="wrn.Сравнение._.с._.отраслями." hidden="1">{#N/A,#N/A,TRUE,"Лист1";#N/A,#N/A,TRUE,"Лист2";#N/A,#N/A,TRUE,"Лист3"}</definedName>
    <definedName name="вапв">P1_T2.1?Protection</definedName>
    <definedName name="витт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щжо" hidden="1">{#N/A,#N/A,TRUE,"Лист1";#N/A,#N/A,TRUE,"Лист2";#N/A,#N/A,TRUE,"Лист3"}</definedName>
    <definedName name="ншш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ТЭП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апр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</definedNames>
  <calcPr fullCalcOnLoad="1"/>
</workbook>
</file>

<file path=xl/sharedStrings.xml><?xml version="1.0" encoding="utf-8"?>
<sst xmlns="http://schemas.openxmlformats.org/spreadsheetml/2006/main" count="151" uniqueCount="103">
  <si>
    <t>№ п/п</t>
  </si>
  <si>
    <t>Показатели</t>
  </si>
  <si>
    <t>Единица измерения</t>
  </si>
  <si>
    <t>2012 год факт</t>
  </si>
  <si>
    <t>Расчет коэффициента индексации</t>
  </si>
  <si>
    <t>инфляция</t>
  </si>
  <si>
    <t>%</t>
  </si>
  <si>
    <t>индекс эффективности операционных расходов</t>
  </si>
  <si>
    <t>количество активов, всего</t>
  </si>
  <si>
    <t>у.е.</t>
  </si>
  <si>
    <t xml:space="preserve">       ВН</t>
  </si>
  <si>
    <t xml:space="preserve">       СН1</t>
  </si>
  <si>
    <t xml:space="preserve">       СН2</t>
  </si>
  <si>
    <t xml:space="preserve">       НН</t>
  </si>
  <si>
    <t>коэффициент эластичности операционных расходов по росту активов</t>
  </si>
  <si>
    <t>индекс изменения количества активов</t>
  </si>
  <si>
    <t>итого коэффициент индексации</t>
  </si>
  <si>
    <t>Расчет подконтрольных расходов</t>
  </si>
  <si>
    <t>1.1.</t>
  </si>
  <si>
    <t>Материальные затраты</t>
  </si>
  <si>
    <t>тыс.руб</t>
  </si>
  <si>
    <t>1.1.1.</t>
  </si>
  <si>
    <t>Сырье, материалы, запасные части, топливо, инструмент</t>
  </si>
  <si>
    <t>1.1.2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</si>
  <si>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</si>
  <si>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1.2</t>
  </si>
  <si>
    <t>Расходы на оплату труда</t>
  </si>
  <si>
    <t>1.3</t>
  </si>
  <si>
    <t>Прочие расходы, всего, в том числе:</t>
  </si>
  <si>
    <t>1.3.1</t>
  </si>
  <si>
    <t>Ремонт основных фондов</t>
  </si>
  <si>
    <t>1.3.2</t>
  </si>
  <si>
    <t>Оплата работ и услуг сторонних организаций</t>
  </si>
  <si>
    <t>1.3.2.1</t>
  </si>
  <si>
    <t>Услуги связи</t>
  </si>
  <si>
    <t>1.3.2.2</t>
  </si>
  <si>
    <t>Расходы на услуги вневедомственной охраны и коммунального хозяйства</t>
  </si>
  <si>
    <t>1.3.2.3</t>
  </si>
  <si>
    <t>Расходы на юридические и информационные услуги</t>
  </si>
  <si>
    <t>1.3.2.4</t>
  </si>
  <si>
    <t>Расходы на аудиторские и консультационные услуги</t>
  </si>
  <si>
    <t>1.3.2.5</t>
  </si>
  <si>
    <t>Транспортные услуги</t>
  </si>
  <si>
    <t>1.3.2.6</t>
  </si>
  <si>
    <t>Прочие услуги сторонних организаций(+услуги банка)</t>
  </si>
  <si>
    <t>1.3.3</t>
  </si>
  <si>
    <t>Расходы на командировки и представительские</t>
  </si>
  <si>
    <t>1.3.4</t>
  </si>
  <si>
    <t>Расходы на подготовку кадров</t>
  </si>
  <si>
    <t>1.3.5</t>
  </si>
  <si>
    <t>Расходы на обеспечение нормальных условий труда и мер по технике безопасности</t>
  </si>
  <si>
    <t>1.3.6</t>
  </si>
  <si>
    <t>расходы на страхование</t>
  </si>
  <si>
    <t>1.3.7</t>
  </si>
  <si>
    <t xml:space="preserve">Другие прочие расходы </t>
  </si>
  <si>
    <t>ИТОГО подконтрольные расходы</t>
  </si>
  <si>
    <t>Расчет неподконтрольных расходов</t>
  </si>
  <si>
    <t>2.1</t>
  </si>
  <si>
    <t>Оплата услуг ОАО "ФСК ЕЭС"</t>
  </si>
  <si>
    <t>2.2</t>
  </si>
  <si>
    <t>Плата за аренду имущества и лизинг</t>
  </si>
  <si>
    <t>2.3</t>
  </si>
  <si>
    <t>Налоги,всего, в том числе:</t>
  </si>
  <si>
    <t>2.3.1</t>
  </si>
  <si>
    <t>плата за землю</t>
  </si>
  <si>
    <t>2.3.2</t>
  </si>
  <si>
    <t>Налог на имущество</t>
  </si>
  <si>
    <t>2.3.3</t>
  </si>
  <si>
    <t>Прочие налоги и сборы</t>
  </si>
  <si>
    <t>2.4</t>
  </si>
  <si>
    <t>Отчисления на социальные нужды (страховые взносы)</t>
  </si>
  <si>
    <t>2.5</t>
  </si>
  <si>
    <t>Налог на прибыль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</si>
  <si>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</si>
  <si>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</si>
  <si>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</si>
  <si>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</si>
  <si>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ИТОГО неподконтрольных расходов</t>
  </si>
  <si>
    <t>СПРАВОЧНО</t>
  </si>
  <si>
    <t>Расходы, не входящие в операционные и неподконтрольные расходы *</t>
  </si>
  <si>
    <t>3.1</t>
  </si>
  <si>
    <t>Амортизация</t>
  </si>
  <si>
    <t>в т.ч амортизация, учитываемая при налогооблож</t>
  </si>
  <si>
    <t xml:space="preserve">        амортизация,  не учитываемая при налогооблож</t>
  </si>
  <si>
    <t>3.2</t>
  </si>
  <si>
    <t>Проценты за кредит</t>
  </si>
  <si>
    <t>3.3</t>
  </si>
  <si>
    <t>Прибыль на развитие</t>
  </si>
  <si>
    <t>3.4</t>
  </si>
  <si>
    <t>Возврат тела кредита</t>
  </si>
  <si>
    <t>3.5</t>
  </si>
  <si>
    <t>Дивиденды</t>
  </si>
  <si>
    <t>3.6</t>
  </si>
  <si>
    <t>Расходы социального характера из прибыли</t>
  </si>
  <si>
    <t>3.7</t>
  </si>
  <si>
    <t>Прочие расходы из прибыли</t>
  </si>
  <si>
    <t>3.8</t>
  </si>
  <si>
    <t>ИТОГО расходов</t>
  </si>
  <si>
    <t>Справочно амортизация, учитываемая при налогооблож</t>
  </si>
  <si>
    <t>НВВ всего</t>
  </si>
  <si>
    <t>3.9</t>
  </si>
  <si>
    <t>НВВ ВСЕГО (В соответствии с принятыми региональными органами регулирования тарифными решениями об установлении долгосрочных параметров регулирования)</t>
  </si>
  <si>
    <t>Фактические расходы за 2012 год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</si>
</sst>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%"/>
    <numFmt numFmtId="172" formatCode="#,##0.000"/>
    <numFmt numFmtId="173" formatCode="#,##0.0000"/>
    <numFmt numFmtId="174" formatCode="#,##0.0"/>
    <numFmt numFmtId="175" formatCode="_-* #,##0_-;\-* #,##0_-;_-* &quot;-&quot;_-;_-@_-"/>
    <numFmt numFmtId="176" formatCode="_-* #,##0.00_-;\-* #,##0.00_-;_-* &quot;-&quot;??_-;_-@_-"/>
    <numFmt numFmtId="177" formatCode="&quot;$&quot;#,##0_);[Red]\(&quot;$&quot;#,##0\)"/>
    <numFmt numFmtId="178" formatCode="General_)"/>
    <numFmt numFmtId="179" formatCode="_-&quot;Ј&quot;* #,##0.00_-;\-&quot;Ј&quot;* #,##0.00_-;_-&quot;Ј&quot;* &quot;-&quot;??_-;_-@_-"/>
    <numFmt numFmtId="180" formatCode="_-* #,##0.0_р_._-;\-* #,##0.0_р_._-;_-* &quot;-&quot;??_р_._-;_-@_-"/>
    <numFmt numFmtId="181" formatCode="_-* #,##0.00[$€-1]_-;\-* #,##0.00[$€-1]_-;_-* &quot;-&quot;??[$€-1]_-"/>
    <numFmt numFmtId="182" formatCode="#\."/>
    <numFmt numFmtId="183" formatCode="#.##0\.00"/>
    <numFmt numFmtId="184" formatCode="#\.00"/>
    <numFmt numFmtId="185" formatCode="\$#\.00"/>
    <numFmt numFmtId="186" formatCode="%#\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  <numFmt numFmtId="192" formatCode="#,##0.0_р_."/>
    <numFmt numFmtId="193" formatCode="#,##0.00_р_."/>
    <numFmt numFmtId="194" formatCode="#,##0.0_р_.;[Red]\-#,##0.0_р_."/>
    <numFmt numFmtId="195" formatCode="#,##0.00&quot;р.&quot;"/>
    <numFmt numFmtId="196" formatCode="0.0%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\ _р_._-;\-* #,##0\ _р_._-;_-* &quot;-&quot;\ _р_._-;_-@_-"/>
    <numFmt numFmtId="203" formatCode="_-* #,##0.00\ &quot;р.&quot;_-;\-* #,##0.00\ &quot;р.&quot;_-;_-* &quot;-&quot;??\ &quot;р.&quot;_-;_-@_-"/>
    <numFmt numFmtId="204" formatCode="_-* #,##0.00\ _р_._-;\-* #,##0.00\ _р_._-;_-* &quot;-&quot;??\ _р_._-;_-@_-"/>
    <numFmt numFmtId="205" formatCode="[$-FC19]d\ mmmm\ yyyy\ &quot;г.&quot;"/>
    <numFmt numFmtId="206" formatCode="0.0%_);\(0.0%\)"/>
    <numFmt numFmtId="207" formatCode="#,##0_);[Red]\(#,##0\)"/>
    <numFmt numFmtId="208" formatCode="_-* #,##0&quot;đ.&quot;_-;\-* #,##0&quot;đ.&quot;_-;_-* &quot;-&quot;&quot;đ.&quot;_-;_-@_-"/>
    <numFmt numFmtId="209" formatCode="_-* #,##0.00&quot;đ.&quot;_-;\-* #,##0.00&quot;đ.&quot;_-;_-* &quot;-&quot;??&quot;đ.&quot;_-;_-@_-"/>
    <numFmt numFmtId="210" formatCode="\$#,##0\ ;\(\$#,##0\)"/>
    <numFmt numFmtId="211" formatCode="#,##0_);[Blue]\(#,##0\)"/>
    <numFmt numFmtId="212" formatCode="_-* #,##0_đ_._-;\-* #,##0_đ_._-;_-* &quot;-&quot;_đ_._-;_-@_-"/>
    <numFmt numFmtId="213" formatCode="_-* #,##0.00_đ_._-;\-* #,##0.00_đ_._-;_-* &quot;-&quot;??_đ_._-;_-@_-"/>
    <numFmt numFmtId="214" formatCode="_-* #,##0_р_._-;\-* #,##0_р_._-;_-* &quot;-&quot;??_р_._-;_-@_-"/>
    <numFmt numFmtId="215" formatCode="_-* #,##0_$_-;\-* #,##0_$_-;_-* &quot;-&quot;_$_-;_-@_-"/>
    <numFmt numFmtId="216" formatCode="_-* #,##0.00_$_-;\-* #,##0.00_$_-;_-* &quot;-&quot;??_$_-;_-@_-"/>
    <numFmt numFmtId="217" formatCode="_-* #,##0.00&quot;$&quot;_-;\-* #,##0.00&quot;$&quot;_-;_-* &quot;-&quot;??&quot;$&quot;_-;_-@_-"/>
  </numFmts>
  <fonts count="64">
    <font>
      <sz val="8"/>
      <name val="Arial"/>
      <family val="2"/>
    </font>
    <font>
      <sz val="10"/>
      <name val="Helv"/>
      <family val="0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Times New Roman Cyr"/>
      <family val="0"/>
    </font>
    <font>
      <sz val="11"/>
      <name val="Times New Roman CYR"/>
      <family val="1"/>
    </font>
    <font>
      <i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</borders>
  <cellStyleXfs count="1385">
    <xf numFmtId="0" fontId="0" fillId="0" borderId="0">
      <alignment horizontal="left"/>
      <protection/>
    </xf>
    <xf numFmtId="0" fontId="8" fillId="0" borderId="0" applyNumberFormat="0" applyFill="0" applyBorder="0" applyAlignment="0" applyProtection="0"/>
    <xf numFmtId="0" fontId="0" fillId="0" borderId="0">
      <alignment horizontal="left"/>
      <protection/>
    </xf>
    <xf numFmtId="0" fontId="61" fillId="0" borderId="0" applyNumberFormat="0" applyFill="0" applyBorder="0" applyAlignment="0" applyProtection="0"/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" fillId="0" borderId="0">
      <alignment/>
      <protection/>
    </xf>
    <xf numFmtId="196" fontId="0" fillId="0" borderId="0">
      <alignment vertical="top"/>
      <protection/>
    </xf>
    <xf numFmtId="196" fontId="2" fillId="0" borderId="0">
      <alignment vertical="top"/>
      <protection/>
    </xf>
    <xf numFmtId="206" fontId="2" fillId="2" borderId="0">
      <alignment vertical="top"/>
      <protection/>
    </xf>
    <xf numFmtId="196" fontId="2" fillId="3" borderId="0">
      <alignment vertical="top"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207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38" fontId="0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3" fillId="0" borderId="1">
      <alignment/>
      <protection locked="0"/>
    </xf>
    <xf numFmtId="183" fontId="3" fillId="0" borderId="0">
      <alignment/>
      <protection locked="0"/>
    </xf>
    <xf numFmtId="184" fontId="3" fillId="0" borderId="0">
      <alignment/>
      <protection locked="0"/>
    </xf>
    <xf numFmtId="183" fontId="3" fillId="0" borderId="0">
      <alignment/>
      <protection locked="0"/>
    </xf>
    <xf numFmtId="184" fontId="3" fillId="0" borderId="0">
      <alignment/>
      <protection locked="0"/>
    </xf>
    <xf numFmtId="185" fontId="3" fillId="0" borderId="0">
      <alignment/>
      <protection locked="0"/>
    </xf>
    <xf numFmtId="182" fontId="4" fillId="0" borderId="0">
      <alignment/>
      <protection locked="0"/>
    </xf>
    <xf numFmtId="182" fontId="4" fillId="0" borderId="0">
      <alignment/>
      <protection locked="0"/>
    </xf>
    <xf numFmtId="182" fontId="3" fillId="0" borderId="1">
      <alignment/>
      <protection locked="0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 applyNumberFormat="0" applyFill="0" applyBorder="0" applyAlignment="0" applyProtection="0"/>
    <xf numFmtId="178" fontId="8" fillId="0" borderId="2">
      <alignment/>
      <protection locked="0"/>
    </xf>
    <xf numFmtId="208" fontId="8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2" borderId="3" applyNumberFormat="0" applyAlignment="0" applyProtection="0"/>
    <xf numFmtId="0" fontId="11" fillId="21" borderId="4" applyNumberFormat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78" fontId="14" fillId="7" borderId="2">
      <alignment/>
      <protection/>
    </xf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9" fontId="12" fillId="0" borderId="0" applyFont="0" applyFill="0" applyBorder="0" applyAlignment="0" applyProtection="0"/>
    <xf numFmtId="21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4" fontId="16" fillId="0" borderId="0">
      <alignment vertical="top"/>
      <protection/>
    </xf>
    <xf numFmtId="207" fontId="17" fillId="0" borderId="0">
      <alignment vertical="top"/>
      <protection/>
    </xf>
    <xf numFmtId="181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4" fontId="19" fillId="0" borderId="0" applyFill="0" applyBorder="0" applyAlignment="0" applyProtection="0"/>
    <xf numFmtId="164" fontId="0" fillId="0" borderId="0" applyFill="0" applyBorder="0" applyAlignment="0" applyProtection="0"/>
    <xf numFmtId="164" fontId="20" fillId="0" borderId="0" applyFill="0" applyBorder="0" applyAlignment="0" applyProtection="0"/>
    <xf numFmtId="164" fontId="21" fillId="0" borderId="0" applyFill="0" applyBorder="0" applyAlignment="0" applyProtection="0"/>
    <xf numFmtId="164" fontId="22" fillId="0" borderId="0" applyFill="0" applyBorder="0" applyAlignment="0" applyProtection="0"/>
    <xf numFmtId="164" fontId="23" fillId="0" borderId="0" applyFill="0" applyBorder="0" applyAlignment="0" applyProtection="0"/>
    <xf numFmtId="164" fontId="24" fillId="0" borderId="0" applyFill="0" applyBorder="0" applyAlignment="0" applyProtection="0"/>
    <xf numFmtId="2" fontId="13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>
      <alignment vertical="top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207" fontId="30" fillId="0" borderId="0">
      <alignment vertical="top"/>
      <protection/>
    </xf>
    <xf numFmtId="178" fontId="31" fillId="0" borderId="0">
      <alignment/>
      <protection/>
    </xf>
    <xf numFmtId="0" fontId="32" fillId="0" borderId="0" applyNumberFormat="0" applyFill="0" applyBorder="0" applyAlignment="0" applyProtection="0"/>
    <xf numFmtId="0" fontId="33" fillId="8" borderId="3" applyNumberFormat="0" applyAlignment="0" applyProtection="0"/>
    <xf numFmtId="207" fontId="2" fillId="0" borderId="0">
      <alignment vertical="top"/>
      <protection/>
    </xf>
    <xf numFmtId="207" fontId="2" fillId="2" borderId="0">
      <alignment vertical="top"/>
      <protection/>
    </xf>
    <xf numFmtId="211" fontId="2" fillId="3" borderId="0">
      <alignment vertical="top"/>
      <protection/>
    </xf>
    <xf numFmtId="38" fontId="2" fillId="0" borderId="0">
      <alignment vertical="top"/>
      <protection/>
    </xf>
    <xf numFmtId="0" fontId="34" fillId="0" borderId="8" applyNumberFormat="0" applyFill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" fillId="0" borderId="0">
      <alignment/>
      <protection/>
    </xf>
    <xf numFmtId="0" fontId="38" fillId="23" borderId="9" applyNumberFormat="0" applyFont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0" fontId="39" fillId="2" borderId="10" applyNumberFormat="0" applyAlignment="0" applyProtection="0"/>
    <xf numFmtId="0" fontId="37" fillId="0" borderId="0" applyNumberFormat="0">
      <alignment horizontal="left"/>
      <protection/>
    </xf>
    <xf numFmtId="4" fontId="40" fillId="22" borderId="10" applyNumberFormat="0" applyProtection="0">
      <alignment vertical="center"/>
    </xf>
    <xf numFmtId="4" fontId="41" fillId="22" borderId="10" applyNumberFormat="0" applyProtection="0">
      <alignment vertical="center"/>
    </xf>
    <xf numFmtId="4" fontId="40" fillId="22" borderId="10" applyNumberFormat="0" applyProtection="0">
      <alignment horizontal="left" vertical="center" indent="1"/>
    </xf>
    <xf numFmtId="4" fontId="40" fillId="22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4" fontId="40" fillId="5" borderId="10" applyNumberFormat="0" applyProtection="0">
      <alignment horizontal="right" vertical="center"/>
    </xf>
    <xf numFmtId="4" fontId="40" fillId="10" borderId="10" applyNumberFormat="0" applyProtection="0">
      <alignment horizontal="right" vertical="center"/>
    </xf>
    <xf numFmtId="4" fontId="40" fillId="18" borderId="10" applyNumberFormat="0" applyProtection="0">
      <alignment horizontal="right" vertical="center"/>
    </xf>
    <xf numFmtId="4" fontId="40" fillId="12" borderId="10" applyNumberFormat="0" applyProtection="0">
      <alignment horizontal="right" vertical="center"/>
    </xf>
    <xf numFmtId="4" fontId="40" fillId="16" borderId="10" applyNumberFormat="0" applyProtection="0">
      <alignment horizontal="right" vertical="center"/>
    </xf>
    <xf numFmtId="4" fontId="40" fillId="20" borderId="10" applyNumberFormat="0" applyProtection="0">
      <alignment horizontal="right" vertical="center"/>
    </xf>
    <xf numFmtId="4" fontId="40" fillId="19" borderId="10" applyNumberFormat="0" applyProtection="0">
      <alignment horizontal="right" vertical="center"/>
    </xf>
    <xf numFmtId="4" fontId="40" fillId="24" borderId="10" applyNumberFormat="0" applyProtection="0">
      <alignment horizontal="right" vertical="center"/>
    </xf>
    <xf numFmtId="4" fontId="40" fillId="11" borderId="10" applyNumberFormat="0" applyProtection="0">
      <alignment horizontal="right" vertical="center"/>
    </xf>
    <xf numFmtId="4" fontId="42" fillId="25" borderId="10" applyNumberFormat="0" applyProtection="0">
      <alignment horizontal="left" vertical="center" indent="1"/>
    </xf>
    <xf numFmtId="4" fontId="40" fillId="26" borderId="11" applyNumberFormat="0" applyProtection="0">
      <alignment horizontal="left" vertical="center" indent="1"/>
    </xf>
    <xf numFmtId="4" fontId="43" fillId="27" borderId="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4" fontId="40" fillId="26" borderId="10" applyNumberFormat="0" applyProtection="0">
      <alignment horizontal="left" vertical="center" indent="1"/>
    </xf>
    <xf numFmtId="4" fontId="40" fillId="28" borderId="10" applyNumberFormat="0" applyProtection="0">
      <alignment horizontal="left" vertical="center" indent="1"/>
    </xf>
    <xf numFmtId="0" fontId="12" fillId="28" borderId="10" applyNumberFormat="0" applyProtection="0">
      <alignment horizontal="left" vertical="center" indent="1"/>
    </xf>
    <xf numFmtId="0" fontId="12" fillId="28" borderId="10" applyNumberFormat="0" applyProtection="0">
      <alignment horizontal="left" vertical="center" indent="1"/>
    </xf>
    <xf numFmtId="0" fontId="12" fillId="21" borderId="10" applyNumberFormat="0" applyProtection="0">
      <alignment horizontal="left" vertical="center" indent="1"/>
    </xf>
    <xf numFmtId="0" fontId="12" fillId="21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center" indent="1"/>
    </xf>
    <xf numFmtId="0" fontId="12" fillId="2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0" fontId="8" fillId="0" borderId="0">
      <alignment/>
      <protection/>
    </xf>
    <xf numFmtId="4" fontId="40" fillId="23" borderId="10" applyNumberFormat="0" applyProtection="0">
      <alignment vertical="center"/>
    </xf>
    <xf numFmtId="4" fontId="41" fillId="23" borderId="10" applyNumberFormat="0" applyProtection="0">
      <alignment vertical="center"/>
    </xf>
    <xf numFmtId="4" fontId="40" fillId="23" borderId="10" applyNumberFormat="0" applyProtection="0">
      <alignment horizontal="left" vertical="center" indent="1"/>
    </xf>
    <xf numFmtId="4" fontId="40" fillId="23" borderId="10" applyNumberFormat="0" applyProtection="0">
      <alignment horizontal="left" vertical="center" indent="1"/>
    </xf>
    <xf numFmtId="4" fontId="40" fillId="26" borderId="10" applyNumberFormat="0" applyProtection="0">
      <alignment horizontal="right" vertical="center"/>
    </xf>
    <xf numFmtId="4" fontId="41" fillId="26" borderId="10" applyNumberFormat="0" applyProtection="0">
      <alignment horizontal="right" vertical="center"/>
    </xf>
    <xf numFmtId="0" fontId="12" fillId="4" borderId="10" applyNumberFormat="0" applyProtection="0">
      <alignment horizontal="left" vertical="center" indent="1"/>
    </xf>
    <xf numFmtId="0" fontId="12" fillId="4" borderId="10" applyNumberFormat="0" applyProtection="0">
      <alignment horizontal="left" vertical="center" indent="1"/>
    </xf>
    <xf numFmtId="0" fontId="44" fillId="0" borderId="0">
      <alignment/>
      <protection/>
    </xf>
    <xf numFmtId="4" fontId="45" fillId="26" borderId="10" applyNumberFormat="0" applyProtection="0">
      <alignment horizontal="right" vertical="center"/>
    </xf>
    <xf numFmtId="0" fontId="1" fillId="0" borderId="0">
      <alignment/>
      <protection/>
    </xf>
    <xf numFmtId="207" fontId="46" fillId="29" borderId="0">
      <alignment horizontal="right" vertical="top"/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178" fontId="8" fillId="0" borderId="2">
      <alignment/>
      <protection locked="0"/>
    </xf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3" fillId="8" borderId="3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39" fillId="2" borderId="10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10" fillId="2" borderId="3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2" fillId="0" borderId="0" applyBorder="0">
      <alignment horizontal="center" vertical="center" wrapText="1"/>
      <protection/>
    </xf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3" applyBorder="0">
      <alignment horizontal="center" vertical="center" wrapText="1"/>
      <protection/>
    </xf>
    <xf numFmtId="178" fontId="14" fillId="7" borderId="2">
      <alignment/>
      <protection/>
    </xf>
    <xf numFmtId="4" fontId="38" fillId="22" borderId="14" applyBorder="0">
      <alignment horizontal="right"/>
      <protection/>
    </xf>
    <xf numFmtId="49" fontId="56" fillId="0" borderId="0" applyBorder="0">
      <alignment vertical="center"/>
      <protection/>
    </xf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3" fontId="14" fillId="0" borderId="14" applyBorder="0">
      <alignment vertical="center"/>
      <protection/>
    </xf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11" fillId="21" borderId="4" applyNumberFormat="0" applyAlignment="0" applyProtection="0"/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7" fillId="0" borderId="0">
      <alignment horizontal="centerContinuous" vertical="center" wrapText="1"/>
      <protection/>
    </xf>
    <xf numFmtId="172" fontId="58" fillId="3" borderId="14">
      <alignment wrapText="1"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38" fillId="0" borderId="0" applyBorder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49" fontId="38" fillId="0" borderId="0" applyBorder="0">
      <alignment vertical="top"/>
      <protection/>
    </xf>
    <xf numFmtId="0" fontId="5" fillId="0" borderId="0">
      <alignment/>
      <protection/>
    </xf>
    <xf numFmtId="0" fontId="8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5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164" fontId="60" fillId="22" borderId="15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0" fontId="12" fillId="23" borderId="9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1" fillId="0" borderId="0">
      <alignment/>
      <protection/>
    </xf>
    <xf numFmtId="207" fontId="0" fillId="0" borderId="0">
      <alignment vertical="top"/>
      <protection/>
    </xf>
    <xf numFmtId="207" fontId="0" fillId="0" borderId="0">
      <alignment vertical="top"/>
      <protection/>
    </xf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36" fillId="0" borderId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202" fontId="8" fillId="0" borderId="0" applyFont="0" applyFill="0" applyBorder="0" applyAlignment="0" applyProtection="0"/>
    <xf numFmtId="204" fontId="8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8" borderId="16" applyBorder="0">
      <alignment horizontal="right"/>
      <protection/>
    </xf>
    <xf numFmtId="4" fontId="38" fillId="3" borderId="14" applyFont="0" applyBorder="0">
      <alignment horizontal="right"/>
      <protection/>
    </xf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174" fontId="8" fillId="0" borderId="14" applyFont="0" applyFill="0" applyBorder="0" applyProtection="0">
      <alignment horizontal="center" vertical="center"/>
    </xf>
    <xf numFmtId="186" fontId="3" fillId="0" borderId="0">
      <alignment/>
      <protection locked="0"/>
    </xf>
    <xf numFmtId="0" fontId="8" fillId="0" borderId="14" applyBorder="0">
      <alignment horizontal="center" vertical="center" wrapText="1"/>
      <protection/>
    </xf>
  </cellStyleXfs>
  <cellXfs count="46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0" fontId="12" fillId="0" borderId="14" xfId="0" applyNumberFormat="1" applyFont="1" applyBorder="1" applyAlignment="1">
      <alignment horizontal="right"/>
    </xf>
    <xf numFmtId="0" fontId="62" fillId="0" borderId="14" xfId="0" applyFont="1" applyBorder="1" applyAlignment="1">
      <alignment wrapText="1"/>
    </xf>
    <xf numFmtId="0" fontId="62" fillId="0" borderId="19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/>
    </xf>
    <xf numFmtId="0" fontId="62" fillId="0" borderId="14" xfId="0" applyFont="1" applyFill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8" xfId="0" applyFont="1" applyBorder="1" applyAlignment="1">
      <alignment/>
    </xf>
    <xf numFmtId="49" fontId="12" fillId="0" borderId="18" xfId="0" applyNumberFormat="1" applyFont="1" applyBorder="1" applyAlignment="1">
      <alignment horizontal="center" vertical="center"/>
    </xf>
    <xf numFmtId="2" fontId="12" fillId="0" borderId="14" xfId="0" applyFont="1" applyBorder="1" applyAlignment="1">
      <alignment horizontal="right" vertical="center"/>
    </xf>
    <xf numFmtId="2" fontId="12" fillId="0" borderId="14" xfId="0" applyNumberFormat="1" applyFont="1" applyFill="1" applyBorder="1" applyAlignment="1">
      <alignment/>
    </xf>
    <xf numFmtId="164" fontId="12" fillId="0" borderId="14" xfId="0" applyFont="1" applyBorder="1" applyAlignment="1">
      <alignment horizontal="right" vertical="center"/>
    </xf>
    <xf numFmtId="4" fontId="12" fillId="0" borderId="14" xfId="0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1" fontId="12" fillId="0" borderId="14" xfId="0" applyFont="1" applyBorder="1" applyAlignment="1">
      <alignment horizontal="right" vertical="center"/>
    </xf>
    <xf numFmtId="0" fontId="62" fillId="0" borderId="14" xfId="0" applyFont="1" applyBorder="1" applyAlignment="1">
      <alignment/>
    </xf>
    <xf numFmtId="2" fontId="12" fillId="0" borderId="14" xfId="0" applyFont="1" applyFill="1" applyBorder="1" applyAlignment="1">
      <alignment horizontal="right" vertical="center"/>
    </xf>
    <xf numFmtId="2" fontId="12" fillId="0" borderId="14" xfId="0" applyNumberFormat="1" applyFont="1" applyBorder="1" applyAlignment="1">
      <alignment horizontal="right" vertical="center"/>
    </xf>
    <xf numFmtId="164" fontId="62" fillId="0" borderId="14" xfId="0" applyNumberFormat="1" applyFont="1" applyBorder="1" applyAlignment="1">
      <alignment/>
    </xf>
    <xf numFmtId="2" fontId="62" fillId="0" borderId="14" xfId="0" applyFont="1" applyBorder="1" applyAlignment="1">
      <alignment horizontal="right" vertical="center"/>
    </xf>
    <xf numFmtId="2" fontId="62" fillId="0" borderId="14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62" fillId="0" borderId="20" xfId="0" applyFont="1" applyBorder="1" applyAlignment="1">
      <alignment horizontal="center" vertical="center"/>
    </xf>
    <xf numFmtId="2" fontId="62" fillId="0" borderId="14" xfId="0" applyNumberFormat="1" applyFont="1" applyBorder="1" applyAlignment="1">
      <alignment horizontal="right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63" fillId="0" borderId="24" xfId="0" applyFont="1" applyBorder="1" applyAlignment="1">
      <alignment/>
    </xf>
    <xf numFmtId="0" fontId="63" fillId="0" borderId="19" xfId="0" applyFont="1" applyBorder="1" applyAlignment="1">
      <alignment/>
    </xf>
    <xf numFmtId="0" fontId="62" fillId="30" borderId="24" xfId="0" applyFont="1" applyFill="1" applyBorder="1" applyAlignment="1">
      <alignment/>
    </xf>
    <xf numFmtId="0" fontId="62" fillId="30" borderId="19" xfId="0" applyFont="1" applyFill="1" applyBorder="1" applyAlignment="1">
      <alignment/>
    </xf>
    <xf numFmtId="0" fontId="12" fillId="30" borderId="14" xfId="0" applyFont="1" applyFill="1" applyBorder="1" applyAlignment="1">
      <alignment/>
    </xf>
    <xf numFmtId="0" fontId="12" fillId="30" borderId="14" xfId="0" applyFont="1" applyFill="1" applyBorder="1" applyAlignment="1">
      <alignment horizontal="right"/>
    </xf>
    <xf numFmtId="0" fontId="12" fillId="30" borderId="14" xfId="0" applyFont="1" applyFill="1" applyBorder="1" applyAlignment="1">
      <alignment horizontal="right" vertical="center"/>
    </xf>
  </cellXfs>
  <cellStyles count="1373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— акцент1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— акцент2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— акцент3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— акцент4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— акцент5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— акцент6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— акцент1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— акцент2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— акцент3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— акцент4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— акцент5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— акцент6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— акцент1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— акцент2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— акцент3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— акцент4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— акцент5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— акцент6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Date" xfId="622"/>
    <cellStyle name="Dates" xfId="623"/>
    <cellStyle name="E-mail" xfId="624"/>
    <cellStyle name="Euro" xfId="625"/>
    <cellStyle name="Explanatory Text" xfId="626"/>
    <cellStyle name="F2" xfId="627"/>
    <cellStyle name="F3" xfId="628"/>
    <cellStyle name="F4" xfId="629"/>
    <cellStyle name="F5" xfId="630"/>
    <cellStyle name="F6" xfId="631"/>
    <cellStyle name="F7" xfId="632"/>
    <cellStyle name="F8" xfId="633"/>
    <cellStyle name="Fixed" xfId="634"/>
    <cellStyle name="Good" xfId="635"/>
    <cellStyle name="Heading" xfId="636"/>
    <cellStyle name="Heading 1" xfId="637"/>
    <cellStyle name="Heading 2" xfId="638"/>
    <cellStyle name="Heading 3" xfId="639"/>
    <cellStyle name="Heading 4" xfId="640"/>
    <cellStyle name="Heading2" xfId="641"/>
    <cellStyle name="Îáű÷íűé__FES" xfId="642"/>
    <cellStyle name="Îňęđűâŕâřŕ˙ń˙ ăčďĺđńńűëęŕ" xfId="643"/>
    <cellStyle name="Input" xfId="644"/>
    <cellStyle name="Inputs" xfId="645"/>
    <cellStyle name="Inputs (const)" xfId="646"/>
    <cellStyle name="Inputs Co" xfId="647"/>
    <cellStyle name="Inputs_46EE.2011(v1.0)" xfId="648"/>
    <cellStyle name="Linked Cell" xfId="649"/>
    <cellStyle name="Neutral" xfId="650"/>
    <cellStyle name="normal" xfId="651"/>
    <cellStyle name="Normal 2" xfId="652"/>
    <cellStyle name="normal 3" xfId="653"/>
    <cellStyle name="normal 4" xfId="654"/>
    <cellStyle name="normal 5" xfId="655"/>
    <cellStyle name="normal 6" xfId="656"/>
    <cellStyle name="normal 7" xfId="657"/>
    <cellStyle name="normal 8" xfId="658"/>
    <cellStyle name="normal 9" xfId="659"/>
    <cellStyle name="normal_1" xfId="660"/>
    <cellStyle name="Normal1" xfId="661"/>
    <cellStyle name="normбlnм_laroux" xfId="662"/>
    <cellStyle name="Note" xfId="663"/>
    <cellStyle name="Ôčíŕíńîâűé [0]_(ňŕá 3č)" xfId="664"/>
    <cellStyle name="Ôčíŕíńîâűé_(ňŕá 3č)" xfId="665"/>
    <cellStyle name="Output" xfId="666"/>
    <cellStyle name="Price_Body" xfId="667"/>
    <cellStyle name="SAPBEXaggData" xfId="668"/>
    <cellStyle name="SAPBEXaggDataEmph" xfId="669"/>
    <cellStyle name="SAPBEXaggItem" xfId="670"/>
    <cellStyle name="SAPBEXaggItemX" xfId="671"/>
    <cellStyle name="SAPBEXchaText" xfId="672"/>
    <cellStyle name="SAPBEXexcBad7" xfId="673"/>
    <cellStyle name="SAPBEXexcBad8" xfId="674"/>
    <cellStyle name="SAPBEXexcBad9" xfId="675"/>
    <cellStyle name="SAPBEXexcCritical4" xfId="676"/>
    <cellStyle name="SAPBEXexcCritical5" xfId="677"/>
    <cellStyle name="SAPBEXexcCritical6" xfId="678"/>
    <cellStyle name="SAPBEXexcGood1" xfId="679"/>
    <cellStyle name="SAPBEXexcGood2" xfId="680"/>
    <cellStyle name="SAPBEXexcGood3" xfId="681"/>
    <cellStyle name="SAPBEXfilterDrill" xfId="682"/>
    <cellStyle name="SAPBEXfilterItem" xfId="683"/>
    <cellStyle name="SAPBEXfilterText" xfId="684"/>
    <cellStyle name="SAPBEXformats" xfId="685"/>
    <cellStyle name="SAPBEXheaderItem" xfId="686"/>
    <cellStyle name="SAPBEXheaderText" xfId="687"/>
    <cellStyle name="SAPBEXHLevel0" xfId="688"/>
    <cellStyle name="SAPBEXHLevel0X" xfId="689"/>
    <cellStyle name="SAPBEXHLevel1" xfId="690"/>
    <cellStyle name="SAPBEXHLevel1X" xfId="691"/>
    <cellStyle name="SAPBEXHLevel2" xfId="692"/>
    <cellStyle name="SAPBEXHLevel2X" xfId="693"/>
    <cellStyle name="SAPBEXHLevel3" xfId="694"/>
    <cellStyle name="SAPBEXHLevel3X" xfId="695"/>
    <cellStyle name="SAPBEXinputData" xfId="696"/>
    <cellStyle name="SAPBEXresData" xfId="697"/>
    <cellStyle name="SAPBEXresDataEmph" xfId="698"/>
    <cellStyle name="SAPBEXresItem" xfId="699"/>
    <cellStyle name="SAPBEXresItemX" xfId="700"/>
    <cellStyle name="SAPBEXstdData" xfId="701"/>
    <cellStyle name="SAPBEXstdDataEmph" xfId="702"/>
    <cellStyle name="SAPBEXstdItem" xfId="703"/>
    <cellStyle name="SAPBEXstdItemX" xfId="704"/>
    <cellStyle name="SAPBEXtitle" xfId="705"/>
    <cellStyle name="SAPBEXundefined" xfId="706"/>
    <cellStyle name="Style 1" xfId="707"/>
    <cellStyle name="Table Heading" xfId="708"/>
    <cellStyle name="Title" xfId="709"/>
    <cellStyle name="Total" xfId="710"/>
    <cellStyle name="Warning Text" xfId="711"/>
    <cellStyle name="Акцент1" xfId="712"/>
    <cellStyle name="Акцент1 2" xfId="713"/>
    <cellStyle name="Акцент1 2 2" xfId="714"/>
    <cellStyle name="Акцент1 3" xfId="715"/>
    <cellStyle name="Акцент1 3 2" xfId="716"/>
    <cellStyle name="Акцент1 4" xfId="717"/>
    <cellStyle name="Акцент1 4 2" xfId="718"/>
    <cellStyle name="Акцент1 5" xfId="719"/>
    <cellStyle name="Акцент1 5 2" xfId="720"/>
    <cellStyle name="Акцент1 6" xfId="721"/>
    <cellStyle name="Акцент1 6 2" xfId="722"/>
    <cellStyle name="Акцент1 7" xfId="723"/>
    <cellStyle name="Акцент1 7 2" xfId="724"/>
    <cellStyle name="Акцент1 8" xfId="725"/>
    <cellStyle name="Акцент1 8 2" xfId="726"/>
    <cellStyle name="Акцент1 9" xfId="727"/>
    <cellStyle name="Акцент1 9 2" xfId="728"/>
    <cellStyle name="Акцент2" xfId="729"/>
    <cellStyle name="Акцент2 2" xfId="730"/>
    <cellStyle name="Акцент2 2 2" xfId="731"/>
    <cellStyle name="Акцент2 3" xfId="732"/>
    <cellStyle name="Акцент2 3 2" xfId="733"/>
    <cellStyle name="Акцент2 4" xfId="734"/>
    <cellStyle name="Акцент2 4 2" xfId="735"/>
    <cellStyle name="Акцент2 5" xfId="736"/>
    <cellStyle name="Акцент2 5 2" xfId="737"/>
    <cellStyle name="Акцент2 6" xfId="738"/>
    <cellStyle name="Акцент2 6 2" xfId="739"/>
    <cellStyle name="Акцент2 7" xfId="740"/>
    <cellStyle name="Акцент2 7 2" xfId="741"/>
    <cellStyle name="Акцент2 8" xfId="742"/>
    <cellStyle name="Акцент2 8 2" xfId="743"/>
    <cellStyle name="Акцент2 9" xfId="744"/>
    <cellStyle name="Акцент2 9 2" xfId="745"/>
    <cellStyle name="Акцент3" xfId="746"/>
    <cellStyle name="Акцент3 2" xfId="747"/>
    <cellStyle name="Акцент3 2 2" xfId="748"/>
    <cellStyle name="Акцент3 3" xfId="749"/>
    <cellStyle name="Акцент3 3 2" xfId="750"/>
    <cellStyle name="Акцент3 4" xfId="751"/>
    <cellStyle name="Акцент3 4 2" xfId="752"/>
    <cellStyle name="Акцент3 5" xfId="753"/>
    <cellStyle name="Акцент3 5 2" xfId="754"/>
    <cellStyle name="Акцент3 6" xfId="755"/>
    <cellStyle name="Акцент3 6 2" xfId="756"/>
    <cellStyle name="Акцент3 7" xfId="757"/>
    <cellStyle name="Акцент3 7 2" xfId="758"/>
    <cellStyle name="Акцент3 8" xfId="759"/>
    <cellStyle name="Акцент3 8 2" xfId="760"/>
    <cellStyle name="Акцент3 9" xfId="761"/>
    <cellStyle name="Акцент3 9 2" xfId="762"/>
    <cellStyle name="Акцент4" xfId="763"/>
    <cellStyle name="Акцент4 2" xfId="764"/>
    <cellStyle name="Акцент4 2 2" xfId="765"/>
    <cellStyle name="Акцент4 3" xfId="766"/>
    <cellStyle name="Акцент4 3 2" xfId="767"/>
    <cellStyle name="Акцент4 4" xfId="768"/>
    <cellStyle name="Акцент4 4 2" xfId="769"/>
    <cellStyle name="Акцент4 5" xfId="770"/>
    <cellStyle name="Акцент4 5 2" xfId="771"/>
    <cellStyle name="Акцент4 6" xfId="772"/>
    <cellStyle name="Акцент4 6 2" xfId="773"/>
    <cellStyle name="Акцент4 7" xfId="774"/>
    <cellStyle name="Акцент4 7 2" xfId="775"/>
    <cellStyle name="Акцент4 8" xfId="776"/>
    <cellStyle name="Акцент4 8 2" xfId="777"/>
    <cellStyle name="Акцент4 9" xfId="778"/>
    <cellStyle name="Акцент4 9 2" xfId="779"/>
    <cellStyle name="Акцент5" xfId="780"/>
    <cellStyle name="Акцент5 2" xfId="781"/>
    <cellStyle name="Акцент5 2 2" xfId="782"/>
    <cellStyle name="Акцент5 3" xfId="783"/>
    <cellStyle name="Акцент5 3 2" xfId="784"/>
    <cellStyle name="Акцент5 4" xfId="785"/>
    <cellStyle name="Акцент5 4 2" xfId="786"/>
    <cellStyle name="Акцент5 5" xfId="787"/>
    <cellStyle name="Акцент5 5 2" xfId="788"/>
    <cellStyle name="Акцент5 6" xfId="789"/>
    <cellStyle name="Акцент5 6 2" xfId="790"/>
    <cellStyle name="Акцент5 7" xfId="791"/>
    <cellStyle name="Акцент5 7 2" xfId="792"/>
    <cellStyle name="Акцент5 8" xfId="793"/>
    <cellStyle name="Акцент5 8 2" xfId="794"/>
    <cellStyle name="Акцент5 9" xfId="795"/>
    <cellStyle name="Акцент5 9 2" xfId="796"/>
    <cellStyle name="Акцент6" xfId="797"/>
    <cellStyle name="Акцент6 2" xfId="798"/>
    <cellStyle name="Акцент6 2 2" xfId="799"/>
    <cellStyle name="Акцент6 3" xfId="800"/>
    <cellStyle name="Акцент6 3 2" xfId="801"/>
    <cellStyle name="Акцент6 4" xfId="802"/>
    <cellStyle name="Акцент6 4 2" xfId="803"/>
    <cellStyle name="Акцент6 5" xfId="804"/>
    <cellStyle name="Акцент6 5 2" xfId="805"/>
    <cellStyle name="Акцент6 6" xfId="806"/>
    <cellStyle name="Акцент6 6 2" xfId="807"/>
    <cellStyle name="Акцент6 7" xfId="808"/>
    <cellStyle name="Акцент6 7 2" xfId="809"/>
    <cellStyle name="Акцент6 8" xfId="810"/>
    <cellStyle name="Акцент6 8 2" xfId="811"/>
    <cellStyle name="Акцент6 9" xfId="812"/>
    <cellStyle name="Акцент6 9 2" xfId="813"/>
    <cellStyle name="Беззащитный" xfId="814"/>
    <cellStyle name="Ввод " xfId="815"/>
    <cellStyle name="Ввод  2" xfId="816"/>
    <cellStyle name="Ввод  2 2" xfId="817"/>
    <cellStyle name="Ввод  2_46EE.2011(v1.0)" xfId="818"/>
    <cellStyle name="Ввод  3" xfId="819"/>
    <cellStyle name="Ввод  3 2" xfId="820"/>
    <cellStyle name="Ввод  3_46EE.2011(v1.0)" xfId="821"/>
    <cellStyle name="Ввод  4" xfId="822"/>
    <cellStyle name="Ввод  4 2" xfId="823"/>
    <cellStyle name="Ввод  4_46EE.2011(v1.0)" xfId="824"/>
    <cellStyle name="Ввод  5" xfId="825"/>
    <cellStyle name="Ввод  5 2" xfId="826"/>
    <cellStyle name="Ввод  5_46EE.2011(v1.0)" xfId="827"/>
    <cellStyle name="Ввод  6" xfId="828"/>
    <cellStyle name="Ввод  6 2" xfId="829"/>
    <cellStyle name="Ввод  6_46EE.2011(v1.0)" xfId="830"/>
    <cellStyle name="Ввод  7" xfId="831"/>
    <cellStyle name="Ввод  7 2" xfId="832"/>
    <cellStyle name="Ввод  7_46EE.2011(v1.0)" xfId="833"/>
    <cellStyle name="Ввод  8" xfId="834"/>
    <cellStyle name="Ввод  8 2" xfId="835"/>
    <cellStyle name="Ввод  8_46EE.2011(v1.0)" xfId="836"/>
    <cellStyle name="Ввод  9" xfId="837"/>
    <cellStyle name="Ввод  9 2" xfId="838"/>
    <cellStyle name="Ввод  9_46EE.2011(v1.0)" xfId="839"/>
    <cellStyle name="Вывод" xfId="840"/>
    <cellStyle name="Вывод 2" xfId="841"/>
    <cellStyle name="Вывод 2 2" xfId="842"/>
    <cellStyle name="Вывод 2_46EE.2011(v1.0)" xfId="843"/>
    <cellStyle name="Вывод 3" xfId="844"/>
    <cellStyle name="Вывод 3 2" xfId="845"/>
    <cellStyle name="Вывод 3_46EE.2011(v1.0)" xfId="846"/>
    <cellStyle name="Вывод 4" xfId="847"/>
    <cellStyle name="Вывод 4 2" xfId="848"/>
    <cellStyle name="Вывод 4_46EE.2011(v1.0)" xfId="849"/>
    <cellStyle name="Вывод 5" xfId="850"/>
    <cellStyle name="Вывод 5 2" xfId="851"/>
    <cellStyle name="Вывод 5_46EE.2011(v1.0)" xfId="852"/>
    <cellStyle name="Вывод 6" xfId="853"/>
    <cellStyle name="Вывод 6 2" xfId="854"/>
    <cellStyle name="Вывод 6_46EE.2011(v1.0)" xfId="855"/>
    <cellStyle name="Вывод 7" xfId="856"/>
    <cellStyle name="Вывод 7 2" xfId="857"/>
    <cellStyle name="Вывод 7_46EE.2011(v1.0)" xfId="858"/>
    <cellStyle name="Вывод 8" xfId="859"/>
    <cellStyle name="Вывод 8 2" xfId="860"/>
    <cellStyle name="Вывод 8_46EE.2011(v1.0)" xfId="861"/>
    <cellStyle name="Вывод 9" xfId="862"/>
    <cellStyle name="Вывод 9 2" xfId="863"/>
    <cellStyle name="Вывод 9_46EE.2011(v1.0)" xfId="864"/>
    <cellStyle name="Вычисление" xfId="865"/>
    <cellStyle name="Вычисление 2" xfId="866"/>
    <cellStyle name="Вычисление 2 2" xfId="867"/>
    <cellStyle name="Вычисление 2_46EE.2011(v1.0)" xfId="868"/>
    <cellStyle name="Вычисление 3" xfId="869"/>
    <cellStyle name="Вычисление 3 2" xfId="870"/>
    <cellStyle name="Вычисление 3_46EE.2011(v1.0)" xfId="871"/>
    <cellStyle name="Вычисление 4" xfId="872"/>
    <cellStyle name="Вычисление 4 2" xfId="873"/>
    <cellStyle name="Вычисление 4_46EE.2011(v1.0)" xfId="874"/>
    <cellStyle name="Вычисление 5" xfId="875"/>
    <cellStyle name="Вычисление 5 2" xfId="876"/>
    <cellStyle name="Вычисление 5_46EE.2011(v1.0)" xfId="877"/>
    <cellStyle name="Вычисление 6" xfId="878"/>
    <cellStyle name="Вычисление 6 2" xfId="879"/>
    <cellStyle name="Вычисление 6_46EE.2011(v1.0)" xfId="880"/>
    <cellStyle name="Вычисление 7" xfId="881"/>
    <cellStyle name="Вычисление 7 2" xfId="882"/>
    <cellStyle name="Вычисление 7_46EE.2011(v1.0)" xfId="883"/>
    <cellStyle name="Вычисление 8" xfId="884"/>
    <cellStyle name="Вычисление 8 2" xfId="885"/>
    <cellStyle name="Вычисление 8_46EE.2011(v1.0)" xfId="886"/>
    <cellStyle name="Вычисление 9" xfId="887"/>
    <cellStyle name="Вычисление 9 2" xfId="888"/>
    <cellStyle name="Вычисление 9_46EE.2011(v1.0)" xfId="889"/>
    <cellStyle name="Hyperlink" xfId="890"/>
    <cellStyle name="Гиперссылка 2" xfId="891"/>
    <cellStyle name="Гиперссылка 3" xfId="892"/>
    <cellStyle name="ДАТА" xfId="893"/>
    <cellStyle name="ДАТА 2" xfId="894"/>
    <cellStyle name="ДАТА 3" xfId="895"/>
    <cellStyle name="ДАТА 4" xfId="896"/>
    <cellStyle name="ДАТА 5" xfId="897"/>
    <cellStyle name="ДАТА 6" xfId="898"/>
    <cellStyle name="ДАТА 7" xfId="899"/>
    <cellStyle name="ДАТА 8" xfId="900"/>
    <cellStyle name="ДАТА_1" xfId="901"/>
    <cellStyle name="Currency" xfId="902"/>
    <cellStyle name="Currency [0]" xfId="903"/>
    <cellStyle name="Денежный 2" xfId="904"/>
    <cellStyle name="Заголовок" xfId="905"/>
    <cellStyle name="Заголовок 1" xfId="906"/>
    <cellStyle name="Заголовок 1 2" xfId="907"/>
    <cellStyle name="Заголовок 1 2 2" xfId="908"/>
    <cellStyle name="Заголовок 1 2_46EE.2011(v1.0)" xfId="909"/>
    <cellStyle name="Заголовок 1 3" xfId="910"/>
    <cellStyle name="Заголовок 1 3 2" xfId="911"/>
    <cellStyle name="Заголовок 1 3_46EE.2011(v1.0)" xfId="912"/>
    <cellStyle name="Заголовок 1 4" xfId="913"/>
    <cellStyle name="Заголовок 1 4 2" xfId="914"/>
    <cellStyle name="Заголовок 1 4_46EE.2011(v1.0)" xfId="915"/>
    <cellStyle name="Заголовок 1 5" xfId="916"/>
    <cellStyle name="Заголовок 1 5 2" xfId="917"/>
    <cellStyle name="Заголовок 1 5_46EE.2011(v1.0)" xfId="918"/>
    <cellStyle name="Заголовок 1 6" xfId="919"/>
    <cellStyle name="Заголовок 1 6 2" xfId="920"/>
    <cellStyle name="Заголовок 1 6_46EE.2011(v1.0)" xfId="921"/>
    <cellStyle name="Заголовок 1 7" xfId="922"/>
    <cellStyle name="Заголовок 1 7 2" xfId="923"/>
    <cellStyle name="Заголовок 1 7_46EE.2011(v1.0)" xfId="924"/>
    <cellStyle name="Заголовок 1 8" xfId="925"/>
    <cellStyle name="Заголовок 1 8 2" xfId="926"/>
    <cellStyle name="Заголовок 1 8_46EE.2011(v1.0)" xfId="927"/>
    <cellStyle name="Заголовок 1 9" xfId="928"/>
    <cellStyle name="Заголовок 1 9 2" xfId="929"/>
    <cellStyle name="Заголовок 1 9_46EE.2011(v1.0)" xfId="930"/>
    <cellStyle name="Заголовок 2" xfId="931"/>
    <cellStyle name="Заголовок 2 2" xfId="932"/>
    <cellStyle name="Заголовок 2 2 2" xfId="933"/>
    <cellStyle name="Заголовок 2 2_46EE.2011(v1.0)" xfId="934"/>
    <cellStyle name="Заголовок 2 3" xfId="935"/>
    <cellStyle name="Заголовок 2 3 2" xfId="936"/>
    <cellStyle name="Заголовок 2 3_46EE.2011(v1.0)" xfId="937"/>
    <cellStyle name="Заголовок 2 4" xfId="938"/>
    <cellStyle name="Заголовок 2 4 2" xfId="939"/>
    <cellStyle name="Заголовок 2 4_46EE.2011(v1.0)" xfId="940"/>
    <cellStyle name="Заголовок 2 5" xfId="941"/>
    <cellStyle name="Заголовок 2 5 2" xfId="942"/>
    <cellStyle name="Заголовок 2 5_46EE.2011(v1.0)" xfId="943"/>
    <cellStyle name="Заголовок 2 6" xfId="944"/>
    <cellStyle name="Заголовок 2 6 2" xfId="945"/>
    <cellStyle name="Заголовок 2 6_46EE.2011(v1.0)" xfId="946"/>
    <cellStyle name="Заголовок 2 7" xfId="947"/>
    <cellStyle name="Заголовок 2 7 2" xfId="948"/>
    <cellStyle name="Заголовок 2 7_46EE.2011(v1.0)" xfId="949"/>
    <cellStyle name="Заголовок 2 8" xfId="950"/>
    <cellStyle name="Заголовок 2 8 2" xfId="951"/>
    <cellStyle name="Заголовок 2 8_46EE.2011(v1.0)" xfId="952"/>
    <cellStyle name="Заголовок 2 9" xfId="953"/>
    <cellStyle name="Заголовок 2 9 2" xfId="954"/>
    <cellStyle name="Заголовок 2 9_46EE.2011(v1.0)" xfId="955"/>
    <cellStyle name="Заголовок 3" xfId="956"/>
    <cellStyle name="Заголовок 3 2" xfId="957"/>
    <cellStyle name="Заголовок 3 2 2" xfId="958"/>
    <cellStyle name="Заголовок 3 2_46EE.2011(v1.0)" xfId="959"/>
    <cellStyle name="Заголовок 3 3" xfId="960"/>
    <cellStyle name="Заголовок 3 3 2" xfId="961"/>
    <cellStyle name="Заголовок 3 3_46EE.2011(v1.0)" xfId="962"/>
    <cellStyle name="Заголовок 3 4" xfId="963"/>
    <cellStyle name="Заголовок 3 4 2" xfId="964"/>
    <cellStyle name="Заголовок 3 4_46EE.2011(v1.0)" xfId="965"/>
    <cellStyle name="Заголовок 3 5" xfId="966"/>
    <cellStyle name="Заголовок 3 5 2" xfId="967"/>
    <cellStyle name="Заголовок 3 5_46EE.2011(v1.0)" xfId="968"/>
    <cellStyle name="Заголовок 3 6" xfId="969"/>
    <cellStyle name="Заголовок 3 6 2" xfId="970"/>
    <cellStyle name="Заголовок 3 6_46EE.2011(v1.0)" xfId="971"/>
    <cellStyle name="Заголовок 3 7" xfId="972"/>
    <cellStyle name="Заголовок 3 7 2" xfId="973"/>
    <cellStyle name="Заголовок 3 7_46EE.2011(v1.0)" xfId="974"/>
    <cellStyle name="Заголовок 3 8" xfId="975"/>
    <cellStyle name="Заголовок 3 8 2" xfId="976"/>
    <cellStyle name="Заголовок 3 8_46EE.2011(v1.0)" xfId="977"/>
    <cellStyle name="Заголовок 3 9" xfId="978"/>
    <cellStyle name="Заголовок 3 9 2" xfId="979"/>
    <cellStyle name="Заголовок 3 9_46EE.2011(v1.0)" xfId="980"/>
    <cellStyle name="Заголовок 4" xfId="981"/>
    <cellStyle name="Заголовок 4 2" xfId="982"/>
    <cellStyle name="Заголовок 4 2 2" xfId="983"/>
    <cellStyle name="Заголовок 4 3" xfId="984"/>
    <cellStyle name="Заголовок 4 3 2" xfId="985"/>
    <cellStyle name="Заголовок 4 4" xfId="986"/>
    <cellStyle name="Заголовок 4 4 2" xfId="987"/>
    <cellStyle name="Заголовок 4 5" xfId="988"/>
    <cellStyle name="Заголовок 4 5 2" xfId="989"/>
    <cellStyle name="Заголовок 4 6" xfId="990"/>
    <cellStyle name="Заголовок 4 6 2" xfId="991"/>
    <cellStyle name="Заголовок 4 7" xfId="992"/>
    <cellStyle name="Заголовок 4 7 2" xfId="993"/>
    <cellStyle name="Заголовок 4 8" xfId="994"/>
    <cellStyle name="Заголовок 4 8 2" xfId="995"/>
    <cellStyle name="Заголовок 4 9" xfId="996"/>
    <cellStyle name="Заголовок 4 9 2" xfId="997"/>
    <cellStyle name="ЗАГОЛОВОК1" xfId="998"/>
    <cellStyle name="ЗАГОЛОВОК2" xfId="999"/>
    <cellStyle name="ЗаголовокСтолбца" xfId="1000"/>
    <cellStyle name="Защитный" xfId="1001"/>
    <cellStyle name="Значение" xfId="1002"/>
    <cellStyle name="Зоголовок" xfId="1003"/>
    <cellStyle name="Итог" xfId="1004"/>
    <cellStyle name="Итог 2" xfId="1005"/>
    <cellStyle name="Итог 2 2" xfId="1006"/>
    <cellStyle name="Итог 2_46EE.2011(v1.0)" xfId="1007"/>
    <cellStyle name="Итог 3" xfId="1008"/>
    <cellStyle name="Итог 3 2" xfId="1009"/>
    <cellStyle name="Итог 3_46EE.2011(v1.0)" xfId="1010"/>
    <cellStyle name="Итог 4" xfId="1011"/>
    <cellStyle name="Итог 4 2" xfId="1012"/>
    <cellStyle name="Итог 4_46EE.2011(v1.0)" xfId="1013"/>
    <cellStyle name="Итог 5" xfId="1014"/>
    <cellStyle name="Итог 5 2" xfId="1015"/>
    <cellStyle name="Итог 5_46EE.2011(v1.0)" xfId="1016"/>
    <cellStyle name="Итог 6" xfId="1017"/>
    <cellStyle name="Итог 6 2" xfId="1018"/>
    <cellStyle name="Итог 6_46EE.2011(v1.0)" xfId="1019"/>
    <cellStyle name="Итог 7" xfId="1020"/>
    <cellStyle name="Итог 7 2" xfId="1021"/>
    <cellStyle name="Итог 7_46EE.2011(v1.0)" xfId="1022"/>
    <cellStyle name="Итог 8" xfId="1023"/>
    <cellStyle name="Итог 8 2" xfId="1024"/>
    <cellStyle name="Итог 8_46EE.2011(v1.0)" xfId="1025"/>
    <cellStyle name="Итог 9" xfId="1026"/>
    <cellStyle name="Итог 9 2" xfId="1027"/>
    <cellStyle name="Итог 9_46EE.2011(v1.0)" xfId="1028"/>
    <cellStyle name="Итого" xfId="1029"/>
    <cellStyle name="ИТОГОВЫЙ" xfId="1030"/>
    <cellStyle name="ИТОГОВЫЙ 2" xfId="1031"/>
    <cellStyle name="ИТОГОВЫЙ 3" xfId="1032"/>
    <cellStyle name="ИТОГОВЫЙ 4" xfId="1033"/>
    <cellStyle name="ИТОГОВЫЙ 5" xfId="1034"/>
    <cellStyle name="ИТОГОВЫЙ 6" xfId="1035"/>
    <cellStyle name="ИТОГОВЫЙ 7" xfId="1036"/>
    <cellStyle name="ИТОГОВЫЙ 8" xfId="1037"/>
    <cellStyle name="ИТОГОВЫЙ_1" xfId="1038"/>
    <cellStyle name="Контрольная ячейка" xfId="1039"/>
    <cellStyle name="Контрольная ячейка 2" xfId="1040"/>
    <cellStyle name="Контрольная ячейка 2 2" xfId="1041"/>
    <cellStyle name="Контрольная ячейка 2_46EE.2011(v1.0)" xfId="1042"/>
    <cellStyle name="Контрольная ячейка 3" xfId="1043"/>
    <cellStyle name="Контрольная ячейка 3 2" xfId="1044"/>
    <cellStyle name="Контрольная ячейка 3_46EE.2011(v1.0)" xfId="1045"/>
    <cellStyle name="Контрольная ячейка 4" xfId="1046"/>
    <cellStyle name="Контрольная ячейка 4 2" xfId="1047"/>
    <cellStyle name="Контрольная ячейка 4_46EE.2011(v1.0)" xfId="1048"/>
    <cellStyle name="Контрольная ячейка 5" xfId="1049"/>
    <cellStyle name="Контрольная ячейка 5 2" xfId="1050"/>
    <cellStyle name="Контрольная ячейка 5_46EE.2011(v1.0)" xfId="1051"/>
    <cellStyle name="Контрольная ячейка 6" xfId="1052"/>
    <cellStyle name="Контрольная ячейка 6 2" xfId="1053"/>
    <cellStyle name="Контрольная ячейка 6_46EE.2011(v1.0)" xfId="1054"/>
    <cellStyle name="Контрольная ячейка 7" xfId="1055"/>
    <cellStyle name="Контрольная ячейка 7 2" xfId="1056"/>
    <cellStyle name="Контрольная ячейка 7_46EE.2011(v1.0)" xfId="1057"/>
    <cellStyle name="Контрольная ячейка 8" xfId="1058"/>
    <cellStyle name="Контрольная ячейка 8 2" xfId="1059"/>
    <cellStyle name="Контрольная ячейка 8_46EE.2011(v1.0)" xfId="1060"/>
    <cellStyle name="Контрольная ячейка 9" xfId="1061"/>
    <cellStyle name="Контрольная ячейка 9 2" xfId="1062"/>
    <cellStyle name="Контрольная ячейка 9_46EE.2011(v1.0)" xfId="1063"/>
    <cellStyle name="Мои наименования показателей" xfId="1064"/>
    <cellStyle name="Мои наименования показателей 2" xfId="1065"/>
    <cellStyle name="Мои наименования показателей 2 2" xfId="1066"/>
    <cellStyle name="Мои наименования показателей 2 3" xfId="1067"/>
    <cellStyle name="Мои наименования показателей 2 4" xfId="1068"/>
    <cellStyle name="Мои наименования показателей 2 5" xfId="1069"/>
    <cellStyle name="Мои наименования показателей 2 6" xfId="1070"/>
    <cellStyle name="Мои наименования показателей 2 7" xfId="1071"/>
    <cellStyle name="Мои наименования показателей 2 8" xfId="1072"/>
    <cellStyle name="Мои наименования показателей 2_1" xfId="1073"/>
    <cellStyle name="Мои наименования показателей 3" xfId="1074"/>
    <cellStyle name="Мои наименования показателей 3 2" xfId="1075"/>
    <cellStyle name="Мои наименования показателей 3 3" xfId="1076"/>
    <cellStyle name="Мои наименования показателей 3 4" xfId="1077"/>
    <cellStyle name="Мои наименования показателей 3 5" xfId="1078"/>
    <cellStyle name="Мои наименования показателей 3 6" xfId="1079"/>
    <cellStyle name="Мои наименования показателей 3 7" xfId="1080"/>
    <cellStyle name="Мои наименования показателей 3 8" xfId="1081"/>
    <cellStyle name="Мои наименования показателей 3_1" xfId="1082"/>
    <cellStyle name="Мои наименования показателей 4" xfId="1083"/>
    <cellStyle name="Мои наименования показателей 4 2" xfId="1084"/>
    <cellStyle name="Мои наименования показателей 4 3" xfId="1085"/>
    <cellStyle name="Мои наименования показателей 4 4" xfId="1086"/>
    <cellStyle name="Мои наименования показателей 4 5" xfId="1087"/>
    <cellStyle name="Мои наименования показателей 4 6" xfId="1088"/>
    <cellStyle name="Мои наименования показателей 4 7" xfId="1089"/>
    <cellStyle name="Мои наименования показателей 4 8" xfId="1090"/>
    <cellStyle name="Мои наименования показателей 4_1" xfId="1091"/>
    <cellStyle name="Мои наименования показателей 5" xfId="1092"/>
    <cellStyle name="Мои наименования показателей 5 2" xfId="1093"/>
    <cellStyle name="Мои наименования показателей 5 3" xfId="1094"/>
    <cellStyle name="Мои наименования показателей 5 4" xfId="1095"/>
    <cellStyle name="Мои наименования показателей 5 5" xfId="1096"/>
    <cellStyle name="Мои наименования показателей 5 6" xfId="1097"/>
    <cellStyle name="Мои наименования показателей 5 7" xfId="1098"/>
    <cellStyle name="Мои наименования показателей 5 8" xfId="1099"/>
    <cellStyle name="Мои наименования показателей 5_1" xfId="1100"/>
    <cellStyle name="Мои наименования показателей 6" xfId="1101"/>
    <cellStyle name="Мои наименования показателей 6 2" xfId="1102"/>
    <cellStyle name="Мои наименования показателей 6_46EE.2011(v1.0)" xfId="1103"/>
    <cellStyle name="Мои наименования показателей 7" xfId="1104"/>
    <cellStyle name="Мои наименования показателей 7 2" xfId="1105"/>
    <cellStyle name="Мои наименования показателей 7_46EE.2011(v1.0)" xfId="1106"/>
    <cellStyle name="Мои наименования показателей 8" xfId="1107"/>
    <cellStyle name="Мои наименования показателей 8 2" xfId="1108"/>
    <cellStyle name="Мои наименования показателей 8_46EE.2011(v1.0)" xfId="1109"/>
    <cellStyle name="Мои наименования показателей_46EE.2011" xfId="1110"/>
    <cellStyle name="Мой заголовок" xfId="1111"/>
    <cellStyle name="Мой заголовок листа" xfId="1112"/>
    <cellStyle name="назв фил" xfId="1113"/>
    <cellStyle name="Название" xfId="1114"/>
    <cellStyle name="Название 2" xfId="1115"/>
    <cellStyle name="Название 2 2" xfId="1116"/>
    <cellStyle name="Название 3" xfId="1117"/>
    <cellStyle name="Название 3 2" xfId="1118"/>
    <cellStyle name="Название 4" xfId="1119"/>
    <cellStyle name="Название 4 2" xfId="1120"/>
    <cellStyle name="Название 5" xfId="1121"/>
    <cellStyle name="Название 5 2" xfId="1122"/>
    <cellStyle name="Название 6" xfId="1123"/>
    <cellStyle name="Название 6 2" xfId="1124"/>
    <cellStyle name="Название 7" xfId="1125"/>
    <cellStyle name="Название 7 2" xfId="1126"/>
    <cellStyle name="Название 8" xfId="1127"/>
    <cellStyle name="Название 8 2" xfId="1128"/>
    <cellStyle name="Название 9" xfId="1129"/>
    <cellStyle name="Название 9 2" xfId="1130"/>
    <cellStyle name="Нейтральный" xfId="1131"/>
    <cellStyle name="Нейтральный 2" xfId="1132"/>
    <cellStyle name="Нейтральный 2 2" xfId="1133"/>
    <cellStyle name="Нейтральный 3" xfId="1134"/>
    <cellStyle name="Нейтральный 3 2" xfId="1135"/>
    <cellStyle name="Нейтральный 4" xfId="1136"/>
    <cellStyle name="Нейтральный 4 2" xfId="1137"/>
    <cellStyle name="Нейтральный 5" xfId="1138"/>
    <cellStyle name="Нейтральный 5 2" xfId="1139"/>
    <cellStyle name="Нейтральный 6" xfId="1140"/>
    <cellStyle name="Нейтральный 6 2" xfId="1141"/>
    <cellStyle name="Нейтральный 7" xfId="1142"/>
    <cellStyle name="Нейтральный 7 2" xfId="1143"/>
    <cellStyle name="Нейтральный 8" xfId="1144"/>
    <cellStyle name="Нейтральный 8 2" xfId="1145"/>
    <cellStyle name="Нейтральный 9" xfId="1146"/>
    <cellStyle name="Нейтральный 9 2" xfId="1147"/>
    <cellStyle name="Обычный 10" xfId="1148"/>
    <cellStyle name="Обычный 11" xfId="1149"/>
    <cellStyle name="Обычный 2" xfId="1150"/>
    <cellStyle name="Обычный 2 2" xfId="1151"/>
    <cellStyle name="Обычный 2 2 2" xfId="1152"/>
    <cellStyle name="Обычный 2 2_46EE.2011(v1.0)" xfId="1153"/>
    <cellStyle name="Обычный 2 3" xfId="1154"/>
    <cellStyle name="Обычный 2 3 2" xfId="1155"/>
    <cellStyle name="Обычный 2 3_46EE.2011(v1.0)" xfId="1156"/>
    <cellStyle name="Обычный 2 4" xfId="1157"/>
    <cellStyle name="Обычный 2 4 2" xfId="1158"/>
    <cellStyle name="Обычный 2 4_46EE.2011(v1.0)" xfId="1159"/>
    <cellStyle name="Обычный 2 5" xfId="1160"/>
    <cellStyle name="Обычный 2 5 2" xfId="1161"/>
    <cellStyle name="Обычный 2 5_46EE.2011(v1.0)" xfId="1162"/>
    <cellStyle name="Обычный 2 6" xfId="1163"/>
    <cellStyle name="Обычный 2 6 2" xfId="1164"/>
    <cellStyle name="Обычный 2 6_46EE.2011(v1.0)" xfId="1165"/>
    <cellStyle name="Обычный 2_1" xfId="1166"/>
    <cellStyle name="Обычный 3" xfId="1167"/>
    <cellStyle name="Обычный 4" xfId="1168"/>
    <cellStyle name="Обычный 4 2" xfId="1169"/>
    <cellStyle name="Обычный 4_EE.20.MET.SVOD.2.73_v0.1" xfId="1170"/>
    <cellStyle name="Обычный 5" xfId="1171"/>
    <cellStyle name="Обычный 6" xfId="1172"/>
    <cellStyle name="Обычный 7" xfId="1173"/>
    <cellStyle name="Обычный 8" xfId="1174"/>
    <cellStyle name="Обычный 9" xfId="1175"/>
    <cellStyle name="Followed Hyperlink" xfId="1176"/>
    <cellStyle name="Плохой" xfId="1177"/>
    <cellStyle name="Плохой 2" xfId="1178"/>
    <cellStyle name="Плохой 2 2" xfId="1179"/>
    <cellStyle name="Плохой 3" xfId="1180"/>
    <cellStyle name="Плохой 3 2" xfId="1181"/>
    <cellStyle name="Плохой 4" xfId="1182"/>
    <cellStyle name="Плохой 4 2" xfId="1183"/>
    <cellStyle name="Плохой 5" xfId="1184"/>
    <cellStyle name="Плохой 5 2" xfId="1185"/>
    <cellStyle name="Плохой 6" xfId="1186"/>
    <cellStyle name="Плохой 6 2" xfId="1187"/>
    <cellStyle name="Плохой 7" xfId="1188"/>
    <cellStyle name="Плохой 7 2" xfId="1189"/>
    <cellStyle name="Плохой 8" xfId="1190"/>
    <cellStyle name="Плохой 8 2" xfId="1191"/>
    <cellStyle name="Плохой 9" xfId="1192"/>
    <cellStyle name="Плохой 9 2" xfId="1193"/>
    <cellStyle name="По центру с переносом" xfId="1194"/>
    <cellStyle name="По ширине с переносом" xfId="1195"/>
    <cellStyle name="Поле ввода" xfId="1196"/>
    <cellStyle name="Пояснение" xfId="1197"/>
    <cellStyle name="Пояснение 2" xfId="1198"/>
    <cellStyle name="Пояснение 2 2" xfId="1199"/>
    <cellStyle name="Пояснение 3" xfId="1200"/>
    <cellStyle name="Пояснение 3 2" xfId="1201"/>
    <cellStyle name="Пояснение 4" xfId="1202"/>
    <cellStyle name="Пояснение 4 2" xfId="1203"/>
    <cellStyle name="Пояснение 5" xfId="1204"/>
    <cellStyle name="Пояснение 5 2" xfId="1205"/>
    <cellStyle name="Пояснение 6" xfId="1206"/>
    <cellStyle name="Пояснение 6 2" xfId="1207"/>
    <cellStyle name="Пояснение 7" xfId="1208"/>
    <cellStyle name="Пояснение 7 2" xfId="1209"/>
    <cellStyle name="Пояснение 8" xfId="1210"/>
    <cellStyle name="Пояснение 8 2" xfId="1211"/>
    <cellStyle name="Пояснение 9" xfId="1212"/>
    <cellStyle name="Пояснение 9 2" xfId="1213"/>
    <cellStyle name="Примечание" xfId="1214"/>
    <cellStyle name="Примечание 10" xfId="1215"/>
    <cellStyle name="Примечание 10 2" xfId="1216"/>
    <cellStyle name="Примечание 10_46EE.2011(v1.0)" xfId="1217"/>
    <cellStyle name="Примечание 11" xfId="1218"/>
    <cellStyle name="Примечание 11 2" xfId="1219"/>
    <cellStyle name="Примечание 11_46EE.2011(v1.0)" xfId="1220"/>
    <cellStyle name="Примечание 12" xfId="1221"/>
    <cellStyle name="Примечание 12 2" xfId="1222"/>
    <cellStyle name="Примечание 12_46EE.2011(v1.0)" xfId="1223"/>
    <cellStyle name="Примечание 2" xfId="1224"/>
    <cellStyle name="Примечание 2 2" xfId="1225"/>
    <cellStyle name="Примечание 2 3" xfId="1226"/>
    <cellStyle name="Примечание 2 4" xfId="1227"/>
    <cellStyle name="Примечание 2 5" xfId="1228"/>
    <cellStyle name="Примечание 2 6" xfId="1229"/>
    <cellStyle name="Примечание 2 7" xfId="1230"/>
    <cellStyle name="Примечание 2 8" xfId="1231"/>
    <cellStyle name="Примечание 2_46EE.2011(v1.0)" xfId="1232"/>
    <cellStyle name="Примечание 3" xfId="1233"/>
    <cellStyle name="Примечание 3 2" xfId="1234"/>
    <cellStyle name="Примечание 3 3" xfId="1235"/>
    <cellStyle name="Примечание 3 4" xfId="1236"/>
    <cellStyle name="Примечание 3 5" xfId="1237"/>
    <cellStyle name="Примечание 3 6" xfId="1238"/>
    <cellStyle name="Примечание 3 7" xfId="1239"/>
    <cellStyle name="Примечание 3 8" xfId="1240"/>
    <cellStyle name="Примечание 3_46EE.2011(v1.0)" xfId="1241"/>
    <cellStyle name="Примечание 4" xfId="1242"/>
    <cellStyle name="Примечание 4 2" xfId="1243"/>
    <cellStyle name="Примечание 4 3" xfId="1244"/>
    <cellStyle name="Примечание 4 4" xfId="1245"/>
    <cellStyle name="Примечание 4 5" xfId="1246"/>
    <cellStyle name="Примечание 4 6" xfId="1247"/>
    <cellStyle name="Примечание 4 7" xfId="1248"/>
    <cellStyle name="Примечание 4 8" xfId="1249"/>
    <cellStyle name="Примечание 4_46EE.2011(v1.0)" xfId="1250"/>
    <cellStyle name="Примечание 5" xfId="1251"/>
    <cellStyle name="Примечание 5 2" xfId="1252"/>
    <cellStyle name="Примечание 5 3" xfId="1253"/>
    <cellStyle name="Примечание 5 4" xfId="1254"/>
    <cellStyle name="Примечание 5 5" xfId="1255"/>
    <cellStyle name="Примечание 5 6" xfId="1256"/>
    <cellStyle name="Примечание 5 7" xfId="1257"/>
    <cellStyle name="Примечание 5 8" xfId="1258"/>
    <cellStyle name="Примечание 5_46EE.2011(v1.0)" xfId="1259"/>
    <cellStyle name="Примечание 6" xfId="1260"/>
    <cellStyle name="Примечание 6 2" xfId="1261"/>
    <cellStyle name="Примечание 6_46EE.2011(v1.0)" xfId="1262"/>
    <cellStyle name="Примечание 7" xfId="1263"/>
    <cellStyle name="Примечание 7 2" xfId="1264"/>
    <cellStyle name="Примечание 7_46EE.2011(v1.0)" xfId="1265"/>
    <cellStyle name="Примечание 8" xfId="1266"/>
    <cellStyle name="Примечание 8 2" xfId="1267"/>
    <cellStyle name="Примечание 8_46EE.2011(v1.0)" xfId="1268"/>
    <cellStyle name="Примечание 9" xfId="1269"/>
    <cellStyle name="Примечание 9 2" xfId="1270"/>
    <cellStyle name="Примечание 9_46EE.2011(v1.0)" xfId="1271"/>
    <cellStyle name="Percent" xfId="1272"/>
    <cellStyle name="Процентный 2" xfId="1273"/>
    <cellStyle name="Процентный 2 2" xfId="1274"/>
    <cellStyle name="Процентный 2 3" xfId="1275"/>
    <cellStyle name="Процентный 2 4" xfId="1276"/>
    <cellStyle name="Процентный 3" xfId="1277"/>
    <cellStyle name="Процентный 4" xfId="1278"/>
    <cellStyle name="Связанная ячейка" xfId="1279"/>
    <cellStyle name="Связанная ячейка 2" xfId="1280"/>
    <cellStyle name="Связанная ячейка 2 2" xfId="1281"/>
    <cellStyle name="Связанная ячейка 2_46EE.2011(v1.0)" xfId="1282"/>
    <cellStyle name="Связанная ячейка 3" xfId="1283"/>
    <cellStyle name="Связанная ячейка 3 2" xfId="1284"/>
    <cellStyle name="Связанная ячейка 3_46EE.2011(v1.0)" xfId="1285"/>
    <cellStyle name="Связанная ячейка 4" xfId="1286"/>
    <cellStyle name="Связанная ячейка 4 2" xfId="1287"/>
    <cellStyle name="Связанная ячейка 4_46EE.2011(v1.0)" xfId="1288"/>
    <cellStyle name="Связанная ячейка 5" xfId="1289"/>
    <cellStyle name="Связанная ячейка 5 2" xfId="1290"/>
    <cellStyle name="Связанная ячейка 5_46EE.2011(v1.0)" xfId="1291"/>
    <cellStyle name="Связанная ячейка 6" xfId="1292"/>
    <cellStyle name="Связанная ячейка 6 2" xfId="1293"/>
    <cellStyle name="Связанная ячейка 6_46EE.2011(v1.0)" xfId="1294"/>
    <cellStyle name="Связанная ячейка 7" xfId="1295"/>
    <cellStyle name="Связанная ячейка 7 2" xfId="1296"/>
    <cellStyle name="Связанная ячейка 7_46EE.2011(v1.0)" xfId="1297"/>
    <cellStyle name="Связанная ячейка 8" xfId="1298"/>
    <cellStyle name="Связанная ячейка 8 2" xfId="1299"/>
    <cellStyle name="Связанная ячейка 8_46EE.2011(v1.0)" xfId="1300"/>
    <cellStyle name="Связанная ячейка 9" xfId="1301"/>
    <cellStyle name="Связанная ячейка 9 2" xfId="1302"/>
    <cellStyle name="Связанная ячейка 9_46EE.2011(v1.0)" xfId="1303"/>
    <cellStyle name="Стиль 1" xfId="1304"/>
    <cellStyle name="Стиль 1 2" xfId="1305"/>
    <cellStyle name="Стиль 1_Протокол НВВ ГЭС на 2011г исправ" xfId="1306"/>
    <cellStyle name="ТЕКСТ" xfId="1307"/>
    <cellStyle name="ТЕКСТ 2" xfId="1308"/>
    <cellStyle name="ТЕКСТ 3" xfId="1309"/>
    <cellStyle name="ТЕКСТ 4" xfId="1310"/>
    <cellStyle name="ТЕКСТ 5" xfId="1311"/>
    <cellStyle name="ТЕКСТ 6" xfId="1312"/>
    <cellStyle name="ТЕКСТ 7" xfId="1313"/>
    <cellStyle name="ТЕКСТ 8" xfId="1314"/>
    <cellStyle name="Текст предупреждения" xfId="1315"/>
    <cellStyle name="Текст предупреждения 2" xfId="1316"/>
    <cellStyle name="Текст предупреждения 2 2" xfId="1317"/>
    <cellStyle name="Текст предупреждения 3" xfId="1318"/>
    <cellStyle name="Текст предупреждения 3 2" xfId="1319"/>
    <cellStyle name="Текст предупреждения 4" xfId="1320"/>
    <cellStyle name="Текст предупреждения 4 2" xfId="1321"/>
    <cellStyle name="Текст предупреждения 5" xfId="1322"/>
    <cellStyle name="Текст предупреждения 5 2" xfId="1323"/>
    <cellStyle name="Текст предупреждения 6" xfId="1324"/>
    <cellStyle name="Текст предупреждения 6 2" xfId="1325"/>
    <cellStyle name="Текст предупреждения 7" xfId="1326"/>
    <cellStyle name="Текст предупреждения 7 2" xfId="1327"/>
    <cellStyle name="Текст предупреждения 8" xfId="1328"/>
    <cellStyle name="Текст предупреждения 8 2" xfId="1329"/>
    <cellStyle name="Текст предупреждения 9" xfId="1330"/>
    <cellStyle name="Текст предупреждения 9 2" xfId="1331"/>
    <cellStyle name="ТЕКСТ_TSET.NET.5.72 201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инансовый 4" xfId="1359"/>
    <cellStyle name="Формула" xfId="1360"/>
    <cellStyle name="Формула 2" xfId="1361"/>
    <cellStyle name="Формула_A РТ 2009 Рязаньэнерго" xfId="1362"/>
    <cellStyle name="ФормулаВБ" xfId="1363"/>
    <cellStyle name="ФормулаНаКонтроль" xfId="1364"/>
    <cellStyle name="Хороший" xfId="1365"/>
    <cellStyle name="Хороший 2" xfId="1366"/>
    <cellStyle name="Хороший 2 2" xfId="1367"/>
    <cellStyle name="Хороший 3" xfId="1368"/>
    <cellStyle name="Хороший 3 2" xfId="1369"/>
    <cellStyle name="Хороший 4" xfId="1370"/>
    <cellStyle name="Хороший 4 2" xfId="1371"/>
    <cellStyle name="Хороший 5" xfId="1372"/>
    <cellStyle name="Хороший 5 2" xfId="1373"/>
    <cellStyle name="Хороший 6" xfId="1374"/>
    <cellStyle name="Хороший 6 2" xfId="1375"/>
    <cellStyle name="Хороший 7" xfId="1376"/>
    <cellStyle name="Хороший 7 2" xfId="1377"/>
    <cellStyle name="Хороший 8" xfId="1378"/>
    <cellStyle name="Хороший 8 2" xfId="1379"/>
    <cellStyle name="Хороший 9" xfId="1380"/>
    <cellStyle name="Хороший 9 2" xfId="1381"/>
    <cellStyle name="Цифры по центру с десятыми" xfId="1382"/>
    <cellStyle name="Џђћ–…ќ’ќ›‰" xfId="1383"/>
    <cellStyle name="Шапка таблицы" xfId="13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&#1045;&#1051;&#1048;&#1053;%20&#1055;&#1040;&#1042;&#1045;&#1051;\&#1055;&#1088;&#1086;&#1090;&#1086;&#1082;&#1086;&#1083;%20&#1053;&#1042;&#1042;%20&#1085;&#1072;%202014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Documents%20and%20Settings\plan1\&#1056;&#1072;&#1073;&#1086;&#1095;&#1080;&#1081;%20&#1089;&#1090;&#1086;&#1083;\&#1057;&#1074;&#1086;&#1076;&#1085;&#1099;&#1081;%20&#1088;&#1072;&#1089;&#1095;&#1077;&#1090;%20&#1053;&#1042;&#1042;%20&#1053;&#1069;&#1057;&#1050;&#1054;%20&#1085;&#1072;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60;&#1069;&#1057;\&#1058;&#1072;&#1088;&#1080;&#1092;&#1099;\&#1056;&#1072;&#1089;&#1095;&#1077;&#1090;%20&#1090;&#1072;&#1088;&#1080;&#1092;&#1086;&#1074;%202011\&#1042;%20&#1056;&#1069;&#1050;%20&#1082;%2001.05.2010&#1075;\&#1058;&#1072;&#1088;&#1080;&#1092;%20&#1085;&#1072;%20&#1087;&#1077;&#1088;&#1077;&#1076;&#1072;&#1095;&#1091;%202011&#1075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proverk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TSET.NET.2009.ORG%20-%20&#1041;&#1077;&#1083;&#1075;&#1086;&#1088;&#1086;&#1076;&#1101;&#1085;&#1077;&#1088;&#1075;&#108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rsk-store\users\Documents%20and%20Settings\vgrishanov\&#1056;&#1072;&#1073;&#1086;&#1095;&#1080;&#1081;%20&#1089;&#1090;&#1086;&#1083;\&#1055;&#1083;&#1072;&#1085;%20&#1085;&#1072;%202008-2010(13.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 ФСТ"/>
      <sheetName val="Шаблон РЭК"/>
    </sheetNames>
    <sheetDataSet>
      <sheetData sheetId="1">
        <row r="36">
          <cell r="D36">
            <v>2032.62</v>
          </cell>
        </row>
        <row r="45">
          <cell r="D45">
            <v>1365.82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</sheetNames>
    <sheetDataSet>
      <sheetData sheetId="4">
        <row r="12">
          <cell r="M12">
            <v>107.86400000000003</v>
          </cell>
          <cell r="N12">
            <v>148.36</v>
          </cell>
          <cell r="R12">
            <v>180.5</v>
          </cell>
          <cell r="S12">
            <v>60.048</v>
          </cell>
          <cell r="W12">
            <v>106.791</v>
          </cell>
          <cell r="X12">
            <v>148.36</v>
          </cell>
          <cell r="AB12">
            <v>107.19300000000004</v>
          </cell>
          <cell r="AC12">
            <v>131.664</v>
          </cell>
        </row>
        <row r="13">
          <cell r="N13">
            <v>97.00200000000004</v>
          </cell>
          <cell r="S13">
            <v>145.894</v>
          </cell>
          <cell r="X13">
            <v>75.50699999999999</v>
          </cell>
          <cell r="AC13">
            <v>88.69700000000003</v>
          </cell>
        </row>
        <row r="14"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L16">
            <v>498.052</v>
          </cell>
          <cell r="M16">
            <v>15.559</v>
          </cell>
          <cell r="Q16">
            <v>494.99</v>
          </cell>
          <cell r="R16">
            <v>15.5</v>
          </cell>
          <cell r="V16">
            <v>490.4</v>
          </cell>
          <cell r="W16">
            <v>15.559</v>
          </cell>
          <cell r="AA16">
            <v>486.223</v>
          </cell>
          <cell r="AB16">
            <v>15.08</v>
          </cell>
        </row>
        <row r="22">
          <cell r="G22">
            <v>199.183</v>
          </cell>
          <cell r="H22">
            <v>3.046</v>
          </cell>
          <cell r="I22">
            <v>37.648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70.46199999999999</v>
          </cell>
          <cell r="T22">
            <v>101.793</v>
          </cell>
          <cell r="V22">
            <v>211.7</v>
          </cell>
          <cell r="W22">
            <v>37.8</v>
          </cell>
          <cell r="X22">
            <v>64.6</v>
          </cell>
          <cell r="Y22">
            <v>68.29900000000004</v>
          </cell>
          <cell r="AA22">
            <v>220.671</v>
          </cell>
          <cell r="AB22">
            <v>24.191</v>
          </cell>
          <cell r="AC22">
            <v>60.998</v>
          </cell>
          <cell r="AD22">
            <v>126.642</v>
          </cell>
        </row>
      </sheetData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199.183</v>
          </cell>
          <cell r="F22">
            <v>3.046</v>
          </cell>
          <cell r="G22">
            <v>37.488</v>
          </cell>
          <cell r="H22">
            <v>35.48</v>
          </cell>
          <cell r="K22">
            <v>24.54</v>
          </cell>
          <cell r="L22">
            <v>0.45</v>
          </cell>
          <cell r="M22">
            <v>5.77</v>
          </cell>
          <cell r="N22">
            <v>6.471</v>
          </cell>
        </row>
        <row r="23">
          <cell r="E23">
            <v>8.943</v>
          </cell>
          <cell r="F23">
            <v>1.699</v>
          </cell>
          <cell r="G23">
            <v>7.792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</v>
          </cell>
          <cell r="H57">
            <v>90.833</v>
          </cell>
          <cell r="M57">
            <v>0.122</v>
          </cell>
          <cell r="N57">
            <v>10.4</v>
          </cell>
        </row>
        <row r="58">
          <cell r="E58">
            <v>220.671</v>
          </cell>
          <cell r="F58">
            <v>24.191</v>
          </cell>
          <cell r="G58">
            <v>59.931999999999995</v>
          </cell>
          <cell r="H58">
            <v>35.809</v>
          </cell>
          <cell r="K58">
            <v>31.178</v>
          </cell>
          <cell r="L58">
            <v>2.766</v>
          </cell>
          <cell r="M58">
            <v>6.861</v>
          </cell>
          <cell r="N58">
            <v>4.100999999999999</v>
          </cell>
        </row>
        <row r="59">
          <cell r="E59">
            <v>8.659</v>
          </cell>
          <cell r="F59">
            <v>0.9</v>
          </cell>
          <cell r="G59">
            <v>2.639</v>
          </cell>
          <cell r="H59">
            <v>3.902</v>
          </cell>
          <cell r="K59">
            <v>0.988</v>
          </cell>
          <cell r="L59">
            <v>0.103</v>
          </cell>
          <cell r="M59">
            <v>0.301</v>
          </cell>
          <cell r="N59">
            <v>0.445</v>
          </cell>
        </row>
      </sheetData>
      <sheetData sheetId="8"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</v>
          </cell>
        </row>
        <row r="20">
          <cell r="G20">
            <v>41.5</v>
          </cell>
          <cell r="H20">
            <v>19.458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9.806241639479394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10.001</v>
          </cell>
          <cell r="K29">
            <v>10.101311439854733</v>
          </cell>
        </row>
      </sheetData>
      <sheetData sheetId="11"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88564.04453258083</v>
          </cell>
          <cell r="J32">
            <v>71992.50144498679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80505.04453258083</v>
          </cell>
          <cell r="J37">
            <v>63387.50144498679</v>
          </cell>
        </row>
        <row r="42">
          <cell r="H42">
            <v>13310.153918560907</v>
          </cell>
          <cell r="I42">
            <v>10816.94326890219</v>
          </cell>
          <cell r="J42">
            <v>10288.56212976537</v>
          </cell>
        </row>
        <row r="43">
          <cell r="H43">
            <v>11848.926791537806</v>
          </cell>
          <cell r="I43">
            <v>9629.428005540098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</v>
          </cell>
        </row>
        <row r="45">
          <cell r="H45">
            <v>7382.813213191125</v>
          </cell>
          <cell r="I45">
            <v>5999.890923922861</v>
          </cell>
          <cell r="J45">
            <v>7580.902496319313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</v>
          </cell>
        </row>
      </sheetData>
      <sheetData sheetId="21">
        <row r="15">
          <cell r="F15">
            <v>160.33249999999998</v>
          </cell>
          <cell r="H15">
            <v>0.657</v>
          </cell>
        </row>
        <row r="27">
          <cell r="F27">
            <v>160.33249999999998</v>
          </cell>
          <cell r="H27">
            <v>78.694</v>
          </cell>
        </row>
        <row r="45">
          <cell r="F45">
            <v>128.09136</v>
          </cell>
          <cell r="H45">
            <v>1.066</v>
          </cell>
        </row>
        <row r="93">
          <cell r="F93">
            <v>167.03239611517782</v>
          </cell>
          <cell r="G93">
            <v>90.502</v>
          </cell>
          <cell r="H93">
            <v>3.157</v>
          </cell>
        </row>
        <row r="105">
          <cell r="F105">
            <v>167.03239611517782</v>
          </cell>
          <cell r="G105">
            <v>38.502</v>
          </cell>
          <cell r="H105">
            <v>87.676</v>
          </cell>
        </row>
        <row r="122">
          <cell r="F122">
            <v>113.3886840778824</v>
          </cell>
          <cell r="G122">
            <v>38.502</v>
          </cell>
          <cell r="H122">
            <v>1.066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20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</sheetNames>
    <sheetDataSet>
      <sheetData sheetId="4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</row>
        <row r="10">
          <cell r="J10">
            <v>0</v>
          </cell>
          <cell r="K10">
            <v>0</v>
          </cell>
          <cell r="L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3"/>
      <sheetName val="4"/>
      <sheetName val="5"/>
      <sheetName val="16"/>
      <sheetName val="17"/>
      <sheetName val="17.1"/>
      <sheetName val="24"/>
      <sheetName val="25"/>
      <sheetName val="P2.1"/>
      <sheetName val="P2.2"/>
      <sheetName val="прочие"/>
      <sheetName val="производство"/>
      <sheetName val="инвестиции"/>
      <sheetName val="свод"/>
      <sheetName val="Проверка"/>
      <sheetName val="AllSheetsInThisWorkbook"/>
      <sheetName val="et_union"/>
      <sheetName val="TEHSHEET"/>
      <sheetName val="et_union_h"/>
      <sheetName val="et_union_v"/>
      <sheetName val="REESTR_ORG"/>
      <sheetName val="modInfo"/>
      <sheetName val="REESTR_FILTERED"/>
      <sheetName val="REESTR_MO"/>
      <sheetName val="modfrmReestr"/>
      <sheetName val="modReestr"/>
      <sheetName val="modProv"/>
      <sheetName val="modCommandButton"/>
    </sheetNames>
    <sheetDataSet>
      <sheetData sheetId="1">
        <row r="8">
          <cell r="F8">
            <v>2013</v>
          </cell>
        </row>
        <row r="18">
          <cell r="F18" t="str">
            <v>ОАО "Городские электрические сети" г.Нижневартовск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Протокол "/>
      <sheetName val="Операц. и неподконтр."/>
      <sheetName val="15"/>
      <sheetName val="16"/>
      <sheetName val="17"/>
      <sheetName val="18"/>
      <sheetName val="18.2"/>
      <sheetName val="20"/>
      <sheetName val="20.3"/>
      <sheetName val="21"/>
      <sheetName val="21.3"/>
      <sheetName val="2.1"/>
      <sheetName val="2.2"/>
      <sheetName val="Лист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</sheetNames>
    <sheetDataSet>
      <sheetData sheetId="2"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Инвестиции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Регионы"/>
      <sheetName val="Лист1"/>
    </sheetNames>
    <sheetDataSet>
      <sheetData sheetId="5">
        <row r="15">
          <cell r="L15">
            <v>1174.49705312032</v>
          </cell>
          <cell r="M15">
            <v>2019.31682303768</v>
          </cell>
          <cell r="Q15">
            <v>2026.7442880387787</v>
          </cell>
          <cell r="R15">
            <v>1128.996063277929</v>
          </cell>
          <cell r="V15">
            <v>2131.744457703878</v>
          </cell>
          <cell r="W15">
            <v>1233.9960218430288</v>
          </cell>
          <cell r="AA15">
            <v>2464.465274343899</v>
          </cell>
          <cell r="AB15">
            <v>1267.6629326561006</v>
          </cell>
        </row>
        <row r="16">
          <cell r="M16">
            <v>1300.6527614203203</v>
          </cell>
          <cell r="R16">
            <v>2286.5503949657277</v>
          </cell>
          <cell r="W16">
            <v>2391.550353530827</v>
          </cell>
          <cell r="AB16">
            <v>2425.2172643438994</v>
          </cell>
        </row>
        <row r="17">
          <cell r="N17">
            <v>2443.1314800000005</v>
          </cell>
          <cell r="S17">
            <v>2448.8531332406</v>
          </cell>
          <cell r="X17">
            <v>2658.8531252</v>
          </cell>
          <cell r="AC17">
            <v>2624.180302</v>
          </cell>
        </row>
        <row r="18">
          <cell r="K18">
            <v>411.37848063999985</v>
          </cell>
          <cell r="L18">
            <v>52.336688</v>
          </cell>
          <cell r="M18">
            <v>255.072339502</v>
          </cell>
          <cell r="P18">
            <v>816.69</v>
          </cell>
          <cell r="Q18">
            <v>69.94</v>
          </cell>
          <cell r="U18">
            <v>816.69</v>
          </cell>
          <cell r="V18">
            <v>69.94</v>
          </cell>
          <cell r="Z18">
            <v>816.69</v>
          </cell>
          <cell r="AA18">
            <v>69.94</v>
          </cell>
        </row>
        <row r="19">
          <cell r="K19">
            <v>8840.869271718</v>
          </cell>
          <cell r="L19">
            <v>497.8958343</v>
          </cell>
          <cell r="M19">
            <v>280.47815204</v>
          </cell>
          <cell r="P19">
            <v>8708.88274743798</v>
          </cell>
          <cell r="Q19">
            <v>575</v>
          </cell>
          <cell r="R19">
            <v>534</v>
          </cell>
          <cell r="U19">
            <v>8958.867314568179</v>
          </cell>
          <cell r="V19">
            <v>575</v>
          </cell>
          <cell r="W19">
            <v>534</v>
          </cell>
          <cell r="Z19">
            <v>9805.371217</v>
          </cell>
          <cell r="AA19">
            <v>575</v>
          </cell>
          <cell r="AB19">
            <v>534</v>
          </cell>
        </row>
        <row r="20">
          <cell r="K20">
            <v>497.7882168</v>
          </cell>
          <cell r="L20">
            <v>23.649946</v>
          </cell>
          <cell r="Q20">
            <v>21</v>
          </cell>
          <cell r="R20">
            <v>8.5</v>
          </cell>
          <cell r="V20">
            <v>21</v>
          </cell>
          <cell r="W20">
            <v>8.5</v>
          </cell>
          <cell r="AA20">
            <v>21</v>
          </cell>
          <cell r="AB20">
            <v>8.5</v>
          </cell>
        </row>
        <row r="25">
          <cell r="F25">
            <v>2905.35</v>
          </cell>
          <cell r="G25">
            <v>66.95</v>
          </cell>
          <cell r="H25">
            <v>1070.5500200000001</v>
          </cell>
          <cell r="I25">
            <v>2000.8</v>
          </cell>
          <cell r="K25">
            <v>5493.697526999999</v>
          </cell>
          <cell r="L25">
            <v>262.27428399999997</v>
          </cell>
          <cell r="M25">
            <v>1165.6785969999999</v>
          </cell>
          <cell r="N25">
            <v>2195.6444800000004</v>
          </cell>
          <cell r="P25">
            <v>3731.73832</v>
          </cell>
          <cell r="Q25">
            <v>77.78</v>
          </cell>
          <cell r="R25">
            <v>1257.4550748292002</v>
          </cell>
          <cell r="S25">
            <v>2162.5300080406</v>
          </cell>
          <cell r="U25">
            <v>5494.735000000001</v>
          </cell>
          <cell r="V25">
            <v>281.99</v>
          </cell>
          <cell r="W25">
            <v>1257.455</v>
          </cell>
          <cell r="X25">
            <v>2372.5299999999997</v>
          </cell>
          <cell r="Z25">
            <v>5978.30001</v>
          </cell>
          <cell r="AA25">
            <v>504.41000999999994</v>
          </cell>
          <cell r="AB25">
            <v>1340.899895</v>
          </cell>
          <cell r="AC25">
            <v>2338.300302</v>
          </cell>
        </row>
        <row r="29">
          <cell r="F29">
            <v>3068.459942857143</v>
          </cell>
          <cell r="G29">
            <v>218.94</v>
          </cell>
          <cell r="K29">
            <v>875.4345660000001</v>
          </cell>
          <cell r="L29">
            <v>99.102476</v>
          </cell>
          <cell r="P29">
            <v>2436.5739111000003</v>
          </cell>
          <cell r="Q29">
            <v>257.9227889</v>
          </cell>
          <cell r="R29">
            <v>0</v>
          </cell>
          <cell r="S29">
            <v>0</v>
          </cell>
          <cell r="U29">
            <v>713.574</v>
          </cell>
          <cell r="V29">
            <v>53.713</v>
          </cell>
          <cell r="W29">
            <v>0</v>
          </cell>
          <cell r="X29">
            <v>0</v>
          </cell>
        </row>
      </sheetData>
      <sheetData sheetId="6">
        <row r="15">
          <cell r="K15">
            <v>0</v>
          </cell>
          <cell r="L15">
            <v>115.97</v>
          </cell>
          <cell r="M15">
            <v>267.55588112887875</v>
          </cell>
          <cell r="Q15">
            <v>171.61970667181902</v>
          </cell>
          <cell r="R15">
            <v>451.69231673355705</v>
          </cell>
          <cell r="V15">
            <v>212.46791643582648</v>
          </cell>
          <cell r="W15">
            <v>509.232316983557</v>
          </cell>
          <cell r="AA15">
            <v>147.109582102493</v>
          </cell>
          <cell r="AB15">
            <v>443.592315983557</v>
          </cell>
        </row>
        <row r="16">
          <cell r="M16">
            <v>112.54479106952296</v>
          </cell>
          <cell r="R16">
            <v>190</v>
          </cell>
          <cell r="W16">
            <v>247.54000024999993</v>
          </cell>
          <cell r="AB16">
            <v>181.89999924999995</v>
          </cell>
        </row>
        <row r="17">
          <cell r="N17">
            <v>278.9</v>
          </cell>
          <cell r="S17">
            <v>453.014346984985</v>
          </cell>
          <cell r="X17">
            <v>529.664346734985</v>
          </cell>
          <cell r="AC17">
            <v>448.864346734985</v>
          </cell>
        </row>
        <row r="18">
          <cell r="K18">
            <v>46.96101377168948</v>
          </cell>
          <cell r="L18">
            <v>5.974507762557078</v>
          </cell>
          <cell r="M18">
            <v>29.117846975114155</v>
          </cell>
          <cell r="P18">
            <v>117</v>
          </cell>
          <cell r="Q18">
            <v>12</v>
          </cell>
          <cell r="U18">
            <v>117</v>
          </cell>
          <cell r="V18">
            <v>22</v>
          </cell>
          <cell r="Z18">
            <v>117</v>
          </cell>
          <cell r="AA18">
            <v>22</v>
          </cell>
        </row>
        <row r="19">
          <cell r="K19">
            <v>1425.193327249227</v>
          </cell>
          <cell r="L19">
            <v>78.89632814000237</v>
          </cell>
          <cell r="M19">
            <v>32.047734251141556</v>
          </cell>
          <cell r="P19">
            <v>1490.32291243011</v>
          </cell>
          <cell r="Q19">
            <v>77</v>
          </cell>
          <cell r="R19">
            <v>72</v>
          </cell>
          <cell r="U19">
            <v>1460.46</v>
          </cell>
          <cell r="V19">
            <v>77</v>
          </cell>
          <cell r="W19">
            <v>72</v>
          </cell>
          <cell r="Z19">
            <v>1396.459998</v>
          </cell>
          <cell r="AA19">
            <v>77</v>
          </cell>
          <cell r="AB19">
            <v>72</v>
          </cell>
        </row>
        <row r="20">
          <cell r="K20">
            <v>56.82513890410959</v>
          </cell>
          <cell r="L20">
            <v>2.699765525114155</v>
          </cell>
          <cell r="Q20">
            <v>2.8</v>
          </cell>
          <cell r="R20">
            <v>1.14</v>
          </cell>
          <cell r="V20">
            <v>2.8</v>
          </cell>
          <cell r="W20">
            <v>1.14</v>
          </cell>
          <cell r="AA20">
            <v>2.8</v>
          </cell>
          <cell r="AB20">
            <v>1.14</v>
          </cell>
        </row>
        <row r="21">
          <cell r="K21">
            <v>40.6838210147845</v>
          </cell>
          <cell r="L21">
            <v>18.780063094804614</v>
          </cell>
          <cell r="M21">
            <v>28.164155251141523</v>
          </cell>
          <cell r="N21">
            <v>28.251940639269403</v>
          </cell>
          <cell r="P21">
            <v>39.9081001639501</v>
          </cell>
          <cell r="Q21">
            <v>14.159583102493087</v>
          </cell>
          <cell r="R21">
            <v>43.917969748571934</v>
          </cell>
          <cell r="S21">
            <v>44.01434698498504</v>
          </cell>
          <cell r="U21">
            <v>34.75809991395006</v>
          </cell>
          <cell r="V21">
            <v>9.00958285249305</v>
          </cell>
          <cell r="W21">
            <v>38.767969498571894</v>
          </cell>
          <cell r="X21">
            <v>38.864346734985</v>
          </cell>
          <cell r="Z21">
            <v>34.75809991395006</v>
          </cell>
          <cell r="AA21">
            <v>9.00958285249305</v>
          </cell>
          <cell r="AB21">
            <v>38.767969498571894</v>
          </cell>
          <cell r="AC21">
            <v>38.864346734985</v>
          </cell>
        </row>
        <row r="25">
          <cell r="F25">
            <v>298.7824</v>
          </cell>
          <cell r="G25">
            <v>9.3</v>
          </cell>
          <cell r="H25">
            <v>138.6797</v>
          </cell>
          <cell r="I25">
            <v>247.0492</v>
          </cell>
          <cell r="K25">
            <v>964.7697777813626</v>
          </cell>
          <cell r="L25">
            <v>52.21619333735889</v>
          </cell>
          <cell r="M25">
            <v>134.20209817351596</v>
          </cell>
          <cell r="N25">
            <v>250.64434703196352</v>
          </cell>
          <cell r="P25">
            <v>618.1</v>
          </cell>
          <cell r="Q25">
            <v>15.5</v>
          </cell>
          <cell r="R25">
            <v>217.9</v>
          </cell>
          <cell r="S25">
            <v>409</v>
          </cell>
          <cell r="U25">
            <v>609.635</v>
          </cell>
          <cell r="V25">
            <v>7.035000000000011</v>
          </cell>
          <cell r="W25">
            <v>261.48</v>
          </cell>
          <cell r="X25">
            <v>490.79999999999995</v>
          </cell>
          <cell r="Z25">
            <v>802</v>
          </cell>
          <cell r="AA25">
            <v>46</v>
          </cell>
          <cell r="AB25">
            <v>211</v>
          </cell>
          <cell r="AC25">
            <v>410</v>
          </cell>
        </row>
        <row r="29">
          <cell r="F29">
            <v>374.9642</v>
          </cell>
          <cell r="G29">
            <v>27.6559</v>
          </cell>
          <cell r="H29">
            <v>0</v>
          </cell>
          <cell r="I29">
            <v>0</v>
          </cell>
          <cell r="K29">
            <v>140</v>
          </cell>
          <cell r="L29">
            <v>20</v>
          </cell>
          <cell r="M29">
            <v>0</v>
          </cell>
          <cell r="N29">
            <v>0</v>
          </cell>
          <cell r="P29">
            <v>326.04</v>
          </cell>
          <cell r="Q29">
            <v>43.75</v>
          </cell>
          <cell r="U29">
            <v>211.36666666666665</v>
          </cell>
          <cell r="V29">
            <v>50.68333333333334</v>
          </cell>
        </row>
      </sheetData>
      <sheetData sheetId="9">
        <row r="9">
          <cell r="E9">
            <v>2805</v>
          </cell>
          <cell r="F9">
            <v>2788</v>
          </cell>
          <cell r="G9">
            <v>2818</v>
          </cell>
          <cell r="H9">
            <v>2824</v>
          </cell>
          <cell r="I9">
            <v>2831</v>
          </cell>
        </row>
        <row r="11">
          <cell r="E11">
            <v>2805</v>
          </cell>
          <cell r="F11">
            <v>2788</v>
          </cell>
          <cell r="G11">
            <v>2818</v>
          </cell>
          <cell r="H11">
            <v>2824</v>
          </cell>
          <cell r="I11">
            <v>2831</v>
          </cell>
        </row>
        <row r="13">
          <cell r="E13">
            <v>2805</v>
          </cell>
          <cell r="F13">
            <v>2788</v>
          </cell>
          <cell r="G13">
            <v>2818</v>
          </cell>
          <cell r="H13">
            <v>2824</v>
          </cell>
          <cell r="I13">
            <v>2831</v>
          </cell>
        </row>
        <row r="16">
          <cell r="E16">
            <v>2805</v>
          </cell>
          <cell r="F16">
            <v>2788</v>
          </cell>
          <cell r="G16">
            <v>2818</v>
          </cell>
          <cell r="H16">
            <v>2824</v>
          </cell>
          <cell r="I16">
            <v>2831</v>
          </cell>
        </row>
        <row r="18">
          <cell r="E18">
            <v>2425.844</v>
          </cell>
          <cell r="F18">
            <v>2425.844</v>
          </cell>
          <cell r="G18">
            <v>3112.53</v>
          </cell>
          <cell r="H18">
            <v>3253.6169999999997</v>
          </cell>
          <cell r="I18">
            <v>3191.2992</v>
          </cell>
        </row>
        <row r="20">
          <cell r="E20">
            <v>3.04</v>
          </cell>
          <cell r="F20">
            <v>3.07895</v>
          </cell>
          <cell r="G20">
            <v>3.04</v>
          </cell>
          <cell r="H20">
            <v>3.1299934811011867</v>
          </cell>
          <cell r="I20">
            <v>3.2</v>
          </cell>
        </row>
        <row r="23">
          <cell r="E23">
            <v>12.5</v>
          </cell>
          <cell r="F23">
            <v>13.7</v>
          </cell>
          <cell r="G23">
            <v>12.5</v>
          </cell>
          <cell r="H23">
            <v>11.57</v>
          </cell>
          <cell r="I23">
            <v>13.64</v>
          </cell>
        </row>
        <row r="26">
          <cell r="E26">
            <v>50</v>
          </cell>
          <cell r="F26">
            <v>62</v>
          </cell>
          <cell r="G26">
            <v>65</v>
          </cell>
          <cell r="H26">
            <v>68.51</v>
          </cell>
          <cell r="I26">
            <v>75</v>
          </cell>
        </row>
        <row r="29">
          <cell r="E29">
            <v>21.4</v>
          </cell>
          <cell r="F29">
            <v>19.15</v>
          </cell>
          <cell r="G29">
            <v>15</v>
          </cell>
          <cell r="H29">
            <v>16.53</v>
          </cell>
          <cell r="I29">
            <v>18.77</v>
          </cell>
        </row>
        <row r="32">
          <cell r="E32">
            <v>10</v>
          </cell>
          <cell r="F32">
            <v>23.206</v>
          </cell>
          <cell r="G32">
            <v>12.531808</v>
          </cell>
          <cell r="H32">
            <v>14.05</v>
          </cell>
          <cell r="I32">
            <v>33</v>
          </cell>
        </row>
        <row r="34">
          <cell r="B34" t="str">
            <v>Выплаты прочие:</v>
          </cell>
        </row>
        <row r="35">
          <cell r="E35">
            <v>13.905727</v>
          </cell>
          <cell r="F35">
            <v>40.692381</v>
          </cell>
          <cell r="H35">
            <v>11.387369</v>
          </cell>
          <cell r="I35">
            <v>4.000016057148127</v>
          </cell>
        </row>
        <row r="37">
          <cell r="B37" t="str">
            <v>Выплаты &lt;______________&gt;:</v>
          </cell>
        </row>
        <row r="47">
          <cell r="F47">
            <v>6507.4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0">
        <row r="9">
          <cell r="J9">
            <v>48772815</v>
          </cell>
        </row>
        <row r="13">
          <cell r="E13">
            <v>4231279</v>
          </cell>
          <cell r="F13">
            <v>4301190.36093025</v>
          </cell>
          <cell r="G13">
            <v>5709375</v>
          </cell>
          <cell r="H13">
            <v>4949064.514182021</v>
          </cell>
        </row>
        <row r="14">
          <cell r="E14">
            <v>140971</v>
          </cell>
          <cell r="F14">
            <v>143300.1951350167</v>
          </cell>
          <cell r="G14">
            <v>81902</v>
          </cell>
          <cell r="H14">
            <v>171884.59261751676</v>
          </cell>
        </row>
        <row r="15">
          <cell r="E15">
            <v>61052</v>
          </cell>
          <cell r="F15">
            <v>62060.732444141264</v>
          </cell>
          <cell r="G15">
            <v>207614.8</v>
          </cell>
          <cell r="H15">
            <v>151927.14725003205</v>
          </cell>
        </row>
        <row r="16">
          <cell r="E16">
            <v>11482</v>
          </cell>
          <cell r="F16">
            <v>11671.711490592117</v>
          </cell>
          <cell r="G16">
            <v>70246.2</v>
          </cell>
          <cell r="H16">
            <v>47058.745950430515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127312</v>
          </cell>
          <cell r="F18">
            <v>127614</v>
          </cell>
          <cell r="G18">
            <v>135736</v>
          </cell>
          <cell r="H18">
            <v>131790</v>
          </cell>
        </row>
        <row r="19">
          <cell r="E19">
            <v>1946</v>
          </cell>
          <cell r="F19">
            <v>1946</v>
          </cell>
          <cell r="G19">
            <v>4980</v>
          </cell>
          <cell r="H19">
            <v>4058.695748326006</v>
          </cell>
        </row>
        <row r="20">
          <cell r="E20">
            <v>13827</v>
          </cell>
          <cell r="F20">
            <v>15087</v>
          </cell>
          <cell r="G20">
            <v>27741</v>
          </cell>
          <cell r="H20">
            <v>21252.304251673995</v>
          </cell>
        </row>
        <row r="21">
          <cell r="E21">
            <v>35630</v>
          </cell>
          <cell r="F21">
            <v>35671</v>
          </cell>
          <cell r="G21">
            <v>92194</v>
          </cell>
          <cell r="H21">
            <v>35377</v>
          </cell>
        </row>
        <row r="24">
          <cell r="E24">
            <v>24855</v>
          </cell>
          <cell r="F24">
            <v>43988</v>
          </cell>
          <cell r="G24">
            <v>0</v>
          </cell>
          <cell r="H24">
            <v>0</v>
          </cell>
        </row>
        <row r="25">
          <cell r="E25">
            <v>6140</v>
          </cell>
          <cell r="F25">
            <v>10751.485281773113</v>
          </cell>
          <cell r="G25">
            <v>67300</v>
          </cell>
          <cell r="H25">
            <v>67300</v>
          </cell>
        </row>
        <row r="26">
          <cell r="E26">
            <v>786439.914</v>
          </cell>
          <cell r="F26">
            <v>1377100.5147182269</v>
          </cell>
          <cell r="G26">
            <v>2970778.2</v>
          </cell>
          <cell r="H26">
            <v>2970778.2</v>
          </cell>
        </row>
        <row r="28">
          <cell r="E28">
            <v>155620</v>
          </cell>
          <cell r="F28">
            <v>648181.2363168062</v>
          </cell>
          <cell r="G28">
            <v>419000</v>
          </cell>
          <cell r="H28">
            <v>419000</v>
          </cell>
        </row>
        <row r="29">
          <cell r="E29">
            <v>6866</v>
          </cell>
          <cell r="F29">
            <v>28597.946077311346</v>
          </cell>
          <cell r="G29">
            <v>5000</v>
          </cell>
          <cell r="H29">
            <v>5000</v>
          </cell>
        </row>
        <row r="30">
          <cell r="E30">
            <v>21586</v>
          </cell>
          <cell r="F30">
            <v>89909.0101987828</v>
          </cell>
          <cell r="G30">
            <v>459443</v>
          </cell>
          <cell r="H30">
            <v>459443</v>
          </cell>
        </row>
        <row r="31">
          <cell r="E31">
            <v>8500</v>
          </cell>
          <cell r="F31">
            <v>35403.80740709968</v>
          </cell>
          <cell r="G31">
            <v>3000</v>
          </cell>
          <cell r="H31">
            <v>3000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E33">
            <v>32500</v>
          </cell>
          <cell r="F33">
            <v>31848</v>
          </cell>
          <cell r="G33">
            <v>0</v>
          </cell>
          <cell r="H33">
            <v>0</v>
          </cell>
        </row>
        <row r="34">
          <cell r="E34">
            <v>1537</v>
          </cell>
          <cell r="F34">
            <v>2437.3332201634885</v>
          </cell>
          <cell r="G34">
            <v>0</v>
          </cell>
          <cell r="H34">
            <v>0</v>
          </cell>
        </row>
        <row r="35">
          <cell r="E35">
            <v>7050</v>
          </cell>
          <cell r="F35">
            <v>7112.6667798365115</v>
          </cell>
          <cell r="G35">
            <v>0</v>
          </cell>
          <cell r="H35">
            <v>0</v>
          </cell>
        </row>
        <row r="36">
          <cell r="E36">
            <v>50990</v>
          </cell>
          <cell r="F36">
            <v>242</v>
          </cell>
          <cell r="G36">
            <v>0</v>
          </cell>
          <cell r="H36">
            <v>0</v>
          </cell>
        </row>
        <row r="39">
          <cell r="E39">
            <v>0</v>
          </cell>
          <cell r="F39">
            <v>4713</v>
          </cell>
          <cell r="G39">
            <v>0</v>
          </cell>
          <cell r="H39">
            <v>0</v>
          </cell>
        </row>
        <row r="40">
          <cell r="E40">
            <v>0</v>
          </cell>
          <cell r="F40">
            <v>617.950961598555</v>
          </cell>
          <cell r="G40">
            <v>0</v>
          </cell>
          <cell r="H40">
            <v>0</v>
          </cell>
        </row>
        <row r="41">
          <cell r="E41">
            <v>0</v>
          </cell>
          <cell r="F41">
            <v>79150.04903840144</v>
          </cell>
          <cell r="G41">
            <v>0</v>
          </cell>
          <cell r="H41">
            <v>0</v>
          </cell>
        </row>
      </sheetData>
      <sheetData sheetId="17">
        <row r="4">
          <cell r="C4" t="str">
            <v>31 декабря</v>
          </cell>
          <cell r="D4" t="str">
            <v>2007г.</v>
          </cell>
        </row>
        <row r="7">
          <cell r="C7" t="str">
            <v>ОАО "Белгородэнерго"</v>
          </cell>
        </row>
        <row r="8">
          <cell r="C8" t="str">
            <v>______________3123117903______________________________</v>
          </cell>
        </row>
        <row r="9">
          <cell r="C9" t="str">
            <v>оказание услуг по передаче и распределению электрической энергии</v>
          </cell>
        </row>
        <row r="10">
          <cell r="C10" t="str">
            <v>Открытое акционерное общество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г. Белгород, ул. Преображенская, 42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  <cell r="D23">
            <v>148</v>
          </cell>
          <cell r="E23">
            <v>12836</v>
          </cell>
        </row>
        <row r="24">
          <cell r="C24" t="str">
            <v>120</v>
          </cell>
          <cell r="D24">
            <v>7527380</v>
          </cell>
          <cell r="E24">
            <v>9062549</v>
          </cell>
        </row>
        <row r="25">
          <cell r="C25" t="str">
            <v>130</v>
          </cell>
          <cell r="D25">
            <v>23565</v>
          </cell>
          <cell r="E25">
            <v>47076</v>
          </cell>
        </row>
        <row r="26">
          <cell r="C26" t="str">
            <v>135</v>
          </cell>
          <cell r="D26">
            <v>0</v>
          </cell>
          <cell r="E26">
            <v>0</v>
          </cell>
        </row>
        <row r="27">
          <cell r="C27" t="str">
            <v>140</v>
          </cell>
          <cell r="D27">
            <v>25290</v>
          </cell>
          <cell r="E27">
            <v>0</v>
          </cell>
        </row>
        <row r="28">
          <cell r="C28" t="str">
            <v>145</v>
          </cell>
          <cell r="D28">
            <v>3996</v>
          </cell>
          <cell r="E28">
            <v>2709</v>
          </cell>
        </row>
        <row r="29">
          <cell r="C29" t="str">
            <v>150</v>
          </cell>
          <cell r="D29">
            <v>0</v>
          </cell>
          <cell r="E29">
            <v>0</v>
          </cell>
        </row>
        <row r="30">
          <cell r="C30" t="str">
            <v>190</v>
          </cell>
          <cell r="D30">
            <v>7580379</v>
          </cell>
          <cell r="E30">
            <v>9125170</v>
          </cell>
        </row>
        <row r="32">
          <cell r="C32" t="str">
            <v>210</v>
          </cell>
          <cell r="D32">
            <v>77366</v>
          </cell>
          <cell r="E32">
            <v>159066</v>
          </cell>
        </row>
        <row r="34">
          <cell r="D34">
            <v>50924</v>
          </cell>
          <cell r="E34">
            <v>75654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11389</v>
          </cell>
          <cell r="E37">
            <v>11406</v>
          </cell>
        </row>
        <row r="38">
          <cell r="D38">
            <v>0</v>
          </cell>
          <cell r="E38">
            <v>0</v>
          </cell>
        </row>
        <row r="39">
          <cell r="D39">
            <v>15053</v>
          </cell>
          <cell r="E39">
            <v>72006</v>
          </cell>
        </row>
        <row r="40">
          <cell r="D40">
            <v>0</v>
          </cell>
          <cell r="E40">
            <v>0</v>
          </cell>
        </row>
        <row r="41">
          <cell r="C41" t="str">
            <v>220</v>
          </cell>
          <cell r="D41">
            <v>2030</v>
          </cell>
          <cell r="E41">
            <v>6825</v>
          </cell>
        </row>
        <row r="42">
          <cell r="C42">
            <v>230</v>
          </cell>
          <cell r="D42">
            <v>1794</v>
          </cell>
          <cell r="E42">
            <v>1791</v>
          </cell>
        </row>
        <row r="43">
          <cell r="D43">
            <v>0</v>
          </cell>
          <cell r="E43">
            <v>0</v>
          </cell>
        </row>
        <row r="44">
          <cell r="C44" t="str">
            <v>240</v>
          </cell>
          <cell r="D44">
            <v>235751</v>
          </cell>
          <cell r="E44">
            <v>388374</v>
          </cell>
        </row>
        <row r="45">
          <cell r="D45">
            <v>174152</v>
          </cell>
          <cell r="E45">
            <v>301347</v>
          </cell>
        </row>
        <row r="46">
          <cell r="C46" t="str">
            <v>250</v>
          </cell>
          <cell r="D46">
            <v>0</v>
          </cell>
          <cell r="E46">
            <v>0</v>
          </cell>
        </row>
        <row r="47">
          <cell r="C47" t="str">
            <v>260</v>
          </cell>
          <cell r="D47">
            <v>579</v>
          </cell>
          <cell r="E47">
            <v>4038</v>
          </cell>
        </row>
        <row r="48">
          <cell r="C48" t="str">
            <v>270</v>
          </cell>
          <cell r="D48">
            <v>0</v>
          </cell>
          <cell r="E48">
            <v>0</v>
          </cell>
        </row>
        <row r="49">
          <cell r="C49" t="str">
            <v>290</v>
          </cell>
          <cell r="D49">
            <v>317520</v>
          </cell>
          <cell r="E49">
            <v>560094</v>
          </cell>
        </row>
        <row r="50">
          <cell r="C50" t="str">
            <v>300</v>
          </cell>
          <cell r="D50">
            <v>7897899</v>
          </cell>
          <cell r="E50">
            <v>9685264</v>
          </cell>
        </row>
        <row r="54">
          <cell r="C54" t="str">
            <v>2</v>
          </cell>
        </row>
        <row r="56">
          <cell r="C56" t="str">
            <v>410</v>
          </cell>
          <cell r="D56">
            <v>4363768</v>
          </cell>
          <cell r="E56">
            <v>4363768</v>
          </cell>
        </row>
        <row r="57">
          <cell r="D57">
            <v>0</v>
          </cell>
          <cell r="E57">
            <v>0</v>
          </cell>
        </row>
        <row r="58">
          <cell r="C58" t="str">
            <v>420</v>
          </cell>
          <cell r="D58">
            <v>1385273</v>
          </cell>
          <cell r="E58">
            <v>1382383</v>
          </cell>
        </row>
        <row r="59">
          <cell r="C59" t="str">
            <v>430</v>
          </cell>
          <cell r="D59">
            <v>18802</v>
          </cell>
          <cell r="E59">
            <v>44349</v>
          </cell>
        </row>
        <row r="61">
          <cell r="D61">
            <v>18802</v>
          </cell>
          <cell r="E61">
            <v>44349</v>
          </cell>
        </row>
        <row r="62">
          <cell r="D62">
            <v>0</v>
          </cell>
          <cell r="E62">
            <v>0</v>
          </cell>
        </row>
        <row r="63">
          <cell r="C63" t="str">
            <v>470</v>
          </cell>
          <cell r="D63">
            <v>888293</v>
          </cell>
          <cell r="E63">
            <v>2148680</v>
          </cell>
        </row>
        <row r="64">
          <cell r="C64" t="str">
            <v>490</v>
          </cell>
          <cell r="D64">
            <v>6656136</v>
          </cell>
          <cell r="E64">
            <v>7939180</v>
          </cell>
        </row>
        <row r="66">
          <cell r="C66" t="str">
            <v>510</v>
          </cell>
          <cell r="D66">
            <v>342981</v>
          </cell>
          <cell r="E66">
            <v>983143</v>
          </cell>
        </row>
        <row r="67">
          <cell r="C67" t="str">
            <v>515</v>
          </cell>
          <cell r="D67">
            <v>268772</v>
          </cell>
          <cell r="E67">
            <v>351974</v>
          </cell>
        </row>
        <row r="68">
          <cell r="C68" t="str">
            <v>520</v>
          </cell>
          <cell r="D68">
            <v>0</v>
          </cell>
          <cell r="E68">
            <v>0</v>
          </cell>
        </row>
        <row r="69">
          <cell r="C69" t="str">
            <v>590</v>
          </cell>
          <cell r="D69">
            <v>611753</v>
          </cell>
          <cell r="E69">
            <v>1335117</v>
          </cell>
        </row>
        <row r="71">
          <cell r="C71" t="str">
            <v>610</v>
          </cell>
          <cell r="D71">
            <v>252211</v>
          </cell>
          <cell r="E71">
            <v>0</v>
          </cell>
        </row>
        <row r="72">
          <cell r="C72" t="str">
            <v>620</v>
          </cell>
          <cell r="D72">
            <v>363404</v>
          </cell>
          <cell r="E72">
            <v>398548</v>
          </cell>
        </row>
        <row r="74">
          <cell r="C74" t="str">
            <v>621</v>
          </cell>
          <cell r="D74">
            <v>122426</v>
          </cell>
          <cell r="E74">
            <v>220033</v>
          </cell>
        </row>
        <row r="75">
          <cell r="C75" t="str">
            <v>624</v>
          </cell>
          <cell r="D75">
            <v>20773</v>
          </cell>
          <cell r="E75">
            <v>23443</v>
          </cell>
        </row>
        <row r="76">
          <cell r="C76" t="str">
            <v>625</v>
          </cell>
          <cell r="D76">
            <v>6909</v>
          </cell>
          <cell r="E76">
            <v>7355</v>
          </cell>
        </row>
        <row r="77">
          <cell r="C77" t="str">
            <v>626</v>
          </cell>
          <cell r="D77">
            <v>45819</v>
          </cell>
          <cell r="E77">
            <v>79266</v>
          </cell>
        </row>
        <row r="78">
          <cell r="D78">
            <v>167477</v>
          </cell>
          <cell r="E78">
            <v>68451</v>
          </cell>
        </row>
        <row r="79">
          <cell r="C79">
            <v>630</v>
          </cell>
          <cell r="D79">
            <v>0</v>
          </cell>
          <cell r="E79">
            <v>0</v>
          </cell>
        </row>
        <row r="80">
          <cell r="C80">
            <v>640</v>
          </cell>
          <cell r="D80">
            <v>14395</v>
          </cell>
          <cell r="E80">
            <v>12419</v>
          </cell>
        </row>
        <row r="81">
          <cell r="C81">
            <v>650</v>
          </cell>
          <cell r="D81">
            <v>0</v>
          </cell>
          <cell r="E81">
            <v>0</v>
          </cell>
        </row>
        <row r="82">
          <cell r="C82">
            <v>660</v>
          </cell>
          <cell r="D82">
            <v>0</v>
          </cell>
          <cell r="E82">
            <v>0</v>
          </cell>
        </row>
        <row r="83">
          <cell r="C83" t="str">
            <v>690</v>
          </cell>
          <cell r="D83">
            <v>630010</v>
          </cell>
          <cell r="E83">
            <v>410967</v>
          </cell>
        </row>
        <row r="84">
          <cell r="C84" t="str">
            <v>700</v>
          </cell>
          <cell r="D84">
            <v>7897899</v>
          </cell>
          <cell r="E84">
            <v>9685264</v>
          </cell>
        </row>
        <row r="86">
          <cell r="C86">
            <v>910</v>
          </cell>
        </row>
        <row r="87">
          <cell r="C87">
            <v>911</v>
          </cell>
        </row>
        <row r="88">
          <cell r="C88" t="str">
            <v>920</v>
          </cell>
        </row>
        <row r="89">
          <cell r="C89" t="str">
            <v>930</v>
          </cell>
        </row>
        <row r="90">
          <cell r="C90">
            <v>940</v>
          </cell>
        </row>
        <row r="91">
          <cell r="C91" t="str">
            <v>950</v>
          </cell>
        </row>
        <row r="92">
          <cell r="C92">
            <v>960</v>
          </cell>
        </row>
        <row r="93">
          <cell r="C93" t="str">
            <v>970</v>
          </cell>
        </row>
        <row r="94">
          <cell r="C94" t="str">
            <v>980</v>
          </cell>
        </row>
        <row r="95">
          <cell r="C95" t="str">
            <v>995</v>
          </cell>
        </row>
      </sheetData>
      <sheetData sheetId="18">
        <row r="8">
          <cell r="C8" t="str">
            <v>ОАО "Белгородэнерго"</v>
          </cell>
        </row>
        <row r="9">
          <cell r="C9" t="str">
            <v>______________3123117903______________________________</v>
          </cell>
        </row>
        <row r="10">
          <cell r="C10" t="str">
            <v>оказание услуг по передаче и распределению электрической энергии</v>
          </cell>
        </row>
        <row r="11">
          <cell r="C11" t="str">
            <v>Открытое акционерное общество</v>
          </cell>
        </row>
        <row r="12">
          <cell r="A12" t="str">
            <v>_________________________________________________________________________________________________</v>
          </cell>
        </row>
        <row r="21">
          <cell r="C21" t="str">
            <v>010</v>
          </cell>
          <cell r="D21">
            <v>6952788</v>
          </cell>
          <cell r="E21">
            <v>4524926</v>
          </cell>
        </row>
        <row r="22">
          <cell r="C22" t="str">
            <v>020</v>
          </cell>
          <cell r="D22">
            <v>-4328399</v>
          </cell>
          <cell r="E22">
            <v>-4151368</v>
          </cell>
        </row>
        <row r="23">
          <cell r="C23" t="str">
            <v>029</v>
          </cell>
          <cell r="D23">
            <v>2624389</v>
          </cell>
          <cell r="E23">
            <v>373558</v>
          </cell>
        </row>
        <row r="24">
          <cell r="C24" t="str">
            <v>030</v>
          </cell>
          <cell r="D24">
            <v>0</v>
          </cell>
          <cell r="E24">
            <v>0</v>
          </cell>
        </row>
        <row r="25">
          <cell r="C25" t="str">
            <v>040</v>
          </cell>
          <cell r="D25">
            <v>-634212</v>
          </cell>
          <cell r="E25">
            <v>0</v>
          </cell>
        </row>
        <row r="26">
          <cell r="C26" t="str">
            <v>050</v>
          </cell>
          <cell r="D26">
            <v>1990177</v>
          </cell>
          <cell r="E26">
            <v>373558</v>
          </cell>
        </row>
        <row r="28">
          <cell r="C28" t="str">
            <v>060</v>
          </cell>
          <cell r="D28">
            <v>720</v>
          </cell>
          <cell r="E28">
            <v>230</v>
          </cell>
        </row>
        <row r="29">
          <cell r="C29" t="str">
            <v>070</v>
          </cell>
          <cell r="D29">
            <v>-53948</v>
          </cell>
          <cell r="E29">
            <v>-24201</v>
          </cell>
        </row>
        <row r="30">
          <cell r="C30" t="str">
            <v>080</v>
          </cell>
          <cell r="D30">
            <v>1563</v>
          </cell>
          <cell r="E30">
            <v>89</v>
          </cell>
        </row>
        <row r="31">
          <cell r="C31" t="str">
            <v>090</v>
          </cell>
          <cell r="D31">
            <v>278416</v>
          </cell>
          <cell r="E31">
            <v>600797</v>
          </cell>
        </row>
        <row r="32">
          <cell r="C32" t="str">
            <v>100</v>
          </cell>
          <cell r="D32">
            <v>-220178</v>
          </cell>
          <cell r="E32">
            <v>-160045</v>
          </cell>
        </row>
        <row r="34">
          <cell r="C34" t="str">
            <v>143</v>
          </cell>
          <cell r="D34">
            <v>-1237</v>
          </cell>
          <cell r="E34">
            <v>-5</v>
          </cell>
        </row>
        <row r="35">
          <cell r="C35" t="str">
            <v>144</v>
          </cell>
          <cell r="D35">
            <v>-83987</v>
          </cell>
          <cell r="E35">
            <v>-56659</v>
          </cell>
        </row>
        <row r="36">
          <cell r="C36" t="str">
            <v>145</v>
          </cell>
          <cell r="D36">
            <v>-499516</v>
          </cell>
          <cell r="E36">
            <v>-225845</v>
          </cell>
        </row>
        <row r="40">
          <cell r="C40" t="str">
            <v>200</v>
          </cell>
          <cell r="D40">
            <v>105520</v>
          </cell>
          <cell r="E40">
            <v>92806</v>
          </cell>
        </row>
        <row r="41">
          <cell r="C41" t="str">
            <v>201</v>
          </cell>
          <cell r="D41">
            <v>1418.71</v>
          </cell>
          <cell r="E41">
            <v>513.07</v>
          </cell>
        </row>
        <row r="42">
          <cell r="C42" t="str">
            <v>202</v>
          </cell>
          <cell r="D42">
            <v>1418.71</v>
          </cell>
          <cell r="E42">
            <v>513.07</v>
          </cell>
        </row>
        <row r="52">
          <cell r="D52">
            <v>1911</v>
          </cell>
          <cell r="E52">
            <v>10</v>
          </cell>
          <cell r="F52">
            <v>0</v>
          </cell>
          <cell r="G52">
            <v>0</v>
          </cell>
        </row>
        <row r="53">
          <cell r="D53">
            <v>3100</v>
          </cell>
          <cell r="E53">
            <v>1813</v>
          </cell>
          <cell r="F53">
            <v>29</v>
          </cell>
          <cell r="G53">
            <v>103</v>
          </cell>
        </row>
        <row r="54">
          <cell r="D54">
            <v>0</v>
          </cell>
          <cell r="E54">
            <v>50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E5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0"/>
  <sheetViews>
    <sheetView tabSelected="1" workbookViewId="0" topLeftCell="A1">
      <selection activeCell="B80" sqref="B80"/>
    </sheetView>
  </sheetViews>
  <sheetFormatPr defaultColWidth="9.33203125" defaultRowHeight="11.25"/>
  <cols>
    <col min="1" max="1" width="10.33203125" style="0" customWidth="1"/>
    <col min="2" max="2" width="63.16015625" style="0" customWidth="1"/>
    <col min="3" max="3" width="13" style="0" bestFit="1" customWidth="1"/>
    <col min="4" max="4" width="23.5" style="0" customWidth="1"/>
    <col min="5" max="5" width="15.5" style="0" customWidth="1"/>
    <col min="6" max="16384" width="10.33203125" style="0" customWidth="1"/>
  </cols>
  <sheetData>
    <row r="2" ht="15">
      <c r="A2" s="1" t="s">
        <v>102</v>
      </c>
    </row>
    <row r="3" spans="1:4" ht="10.5" thickBot="1">
      <c r="A3" s="2"/>
      <c r="B3" s="2"/>
      <c r="C3" s="2"/>
      <c r="D3" s="2"/>
    </row>
    <row r="4" spans="1:4" ht="27.75" customHeight="1">
      <c r="A4" s="33" t="s">
        <v>0</v>
      </c>
      <c r="B4" s="36" t="s">
        <v>1</v>
      </c>
      <c r="C4" s="33" t="s">
        <v>2</v>
      </c>
      <c r="D4" s="30" t="s">
        <v>3</v>
      </c>
    </row>
    <row r="5" spans="1:4" ht="12.75" customHeight="1">
      <c r="A5" s="34"/>
      <c r="B5" s="37"/>
      <c r="C5" s="34"/>
      <c r="D5" s="31"/>
    </row>
    <row r="6" spans="1:4" ht="14.25" customHeight="1" thickBot="1">
      <c r="A6" s="35"/>
      <c r="B6" s="38"/>
      <c r="C6" s="35"/>
      <c r="D6" s="32"/>
    </row>
    <row r="7" spans="1:4" ht="12.75">
      <c r="A7" s="41" t="s">
        <v>4</v>
      </c>
      <c r="B7" s="42"/>
      <c r="C7" s="42"/>
      <c r="D7" s="43"/>
    </row>
    <row r="8" spans="1:4" ht="12.75">
      <c r="A8" s="3"/>
      <c r="B8" s="4" t="s">
        <v>5</v>
      </c>
      <c r="C8" s="5" t="s">
        <v>6</v>
      </c>
      <c r="D8" s="6">
        <v>0.051</v>
      </c>
    </row>
    <row r="9" spans="1:4" ht="12.75">
      <c r="A9" s="3"/>
      <c r="B9" s="4" t="s">
        <v>7</v>
      </c>
      <c r="C9" s="5" t="s">
        <v>6</v>
      </c>
      <c r="D9" s="6">
        <v>0.01</v>
      </c>
    </row>
    <row r="10" spans="1:4" ht="12.75">
      <c r="A10" s="3"/>
      <c r="B10" s="7" t="s">
        <v>8</v>
      </c>
      <c r="C10" s="8" t="s">
        <v>9</v>
      </c>
      <c r="D10" s="9">
        <v>12239.33</v>
      </c>
    </row>
    <row r="11" spans="1:4" ht="12.75">
      <c r="A11" s="3"/>
      <c r="B11" s="4" t="s">
        <v>10</v>
      </c>
      <c r="C11" s="5" t="s">
        <v>9</v>
      </c>
      <c r="D11" s="11"/>
    </row>
    <row r="12" spans="1:4" ht="12.75">
      <c r="A12" s="3"/>
      <c r="B12" s="4" t="s">
        <v>11</v>
      </c>
      <c r="C12" s="5" t="s">
        <v>9</v>
      </c>
      <c r="D12" s="11">
        <v>2084.06</v>
      </c>
    </row>
    <row r="13" spans="1:4" ht="12.75">
      <c r="A13" s="3"/>
      <c r="B13" s="4" t="s">
        <v>12</v>
      </c>
      <c r="C13" s="5" t="s">
        <v>9</v>
      </c>
      <c r="D13" s="11">
        <v>8881.47</v>
      </c>
    </row>
    <row r="14" spans="1:4" ht="12.75">
      <c r="A14" s="3"/>
      <c r="B14" s="4" t="s">
        <v>13</v>
      </c>
      <c r="C14" s="5" t="s">
        <v>9</v>
      </c>
      <c r="D14" s="11">
        <v>1273.8</v>
      </c>
    </row>
    <row r="15" spans="1:4" ht="26.25">
      <c r="A15" s="3"/>
      <c r="B15" s="4" t="s">
        <v>14</v>
      </c>
      <c r="C15" s="5"/>
      <c r="D15" s="11"/>
    </row>
    <row r="16" spans="1:4" ht="12.75">
      <c r="A16" s="3"/>
      <c r="B16" s="4" t="s">
        <v>15</v>
      </c>
      <c r="C16" s="5" t="s">
        <v>6</v>
      </c>
      <c r="D16" s="11"/>
    </row>
    <row r="17" spans="1:4" ht="12.75">
      <c r="A17" s="3"/>
      <c r="B17" s="7" t="s">
        <v>16</v>
      </c>
      <c r="C17" s="8"/>
      <c r="D17" s="9"/>
    </row>
    <row r="18" spans="1:4" ht="12.75">
      <c r="A18" s="12"/>
      <c r="B18" s="4"/>
      <c r="C18" s="5"/>
      <c r="D18" s="11"/>
    </row>
    <row r="19" spans="1:4" ht="12.75">
      <c r="A19" s="41" t="s">
        <v>17</v>
      </c>
      <c r="B19" s="42"/>
      <c r="C19" s="42"/>
      <c r="D19" s="44"/>
    </row>
    <row r="20" spans="1:4" ht="12.75">
      <c r="A20" s="13" t="s">
        <v>18</v>
      </c>
      <c r="B20" s="4" t="s">
        <v>19</v>
      </c>
      <c r="C20" s="5" t="s">
        <v>20</v>
      </c>
      <c r="D20" s="14">
        <f>D21+D22</f>
        <v>54113.979999999996</v>
      </c>
    </row>
    <row r="21" spans="1:4" ht="26.25">
      <c r="A21" s="13" t="s">
        <v>21</v>
      </c>
      <c r="B21" s="4" t="s">
        <v>22</v>
      </c>
      <c r="C21" s="5" t="s">
        <v>20</v>
      </c>
      <c r="D21" s="14">
        <v>36346.39</v>
      </c>
    </row>
    <row r="22" spans="1:4" ht="39">
      <c r="A22" s="13" t="s">
        <v>23</v>
      </c>
      <c r="B22" s="4" t="s">
        <v>24</v>
      </c>
      <c r="C22" s="5" t="s">
        <v>20</v>
      </c>
      <c r="D22" s="14">
        <v>17767.59</v>
      </c>
    </row>
    <row r="23" spans="1:4" ht="12.75">
      <c r="A23" s="13" t="s">
        <v>25</v>
      </c>
      <c r="B23" s="4" t="s">
        <v>26</v>
      </c>
      <c r="C23" s="5" t="s">
        <v>20</v>
      </c>
      <c r="D23" s="14">
        <v>157501.12</v>
      </c>
    </row>
    <row r="24" spans="1:4" ht="12.75">
      <c r="A24" s="13" t="s">
        <v>27</v>
      </c>
      <c r="B24" s="4" t="s">
        <v>28</v>
      </c>
      <c r="C24" s="5" t="s">
        <v>20</v>
      </c>
      <c r="D24" s="15">
        <f>D25+D26+D33+D34+D35+D36+D37</f>
        <v>75508.91</v>
      </c>
    </row>
    <row r="25" spans="1:4" ht="12.75">
      <c r="A25" s="13" t="s">
        <v>29</v>
      </c>
      <c r="B25" s="4" t="s">
        <v>30</v>
      </c>
      <c r="C25" s="5" t="s">
        <v>20</v>
      </c>
      <c r="D25" s="14">
        <v>35299.65</v>
      </c>
    </row>
    <row r="26" spans="1:4" ht="12.75">
      <c r="A26" s="13" t="s">
        <v>31</v>
      </c>
      <c r="B26" s="4" t="s">
        <v>32</v>
      </c>
      <c r="C26" s="5" t="s">
        <v>20</v>
      </c>
      <c r="D26" s="15">
        <f>D27+D28+D29+D30+D31+D32</f>
        <v>20233.100000000002</v>
      </c>
    </row>
    <row r="27" spans="1:4" ht="12.75">
      <c r="A27" s="13" t="s">
        <v>33</v>
      </c>
      <c r="B27" s="4" t="s">
        <v>34</v>
      </c>
      <c r="C27" s="5" t="s">
        <v>20</v>
      </c>
      <c r="D27" s="14">
        <v>1435.54</v>
      </c>
    </row>
    <row r="28" spans="1:4" ht="26.25">
      <c r="A28" s="13" t="s">
        <v>35</v>
      </c>
      <c r="B28" s="4" t="s">
        <v>36</v>
      </c>
      <c r="C28" s="5" t="s">
        <v>20</v>
      </c>
      <c r="D28" s="14">
        <v>13881.43</v>
      </c>
    </row>
    <row r="29" spans="1:4" ht="12.75">
      <c r="A29" s="13" t="s">
        <v>37</v>
      </c>
      <c r="B29" s="4" t="s">
        <v>38</v>
      </c>
      <c r="C29" s="5" t="s">
        <v>20</v>
      </c>
      <c r="D29" s="16">
        <v>941.2</v>
      </c>
    </row>
    <row r="30" spans="1:4" ht="12.75">
      <c r="A30" s="13" t="s">
        <v>39</v>
      </c>
      <c r="B30" s="4" t="s">
        <v>40</v>
      </c>
      <c r="C30" s="5" t="s">
        <v>20</v>
      </c>
      <c r="D30" s="14">
        <v>456.42</v>
      </c>
    </row>
    <row r="31" spans="1:4" ht="12.75">
      <c r="A31" s="13" t="s">
        <v>41</v>
      </c>
      <c r="B31" s="4" t="s">
        <v>42</v>
      </c>
      <c r="C31" s="5" t="s">
        <v>20</v>
      </c>
      <c r="D31" s="14">
        <v>612.13</v>
      </c>
    </row>
    <row r="32" spans="1:4" ht="12.75">
      <c r="A32" s="13" t="s">
        <v>43</v>
      </c>
      <c r="B32" s="4" t="s">
        <v>44</v>
      </c>
      <c r="C32" s="5" t="s">
        <v>20</v>
      </c>
      <c r="D32" s="14">
        <f>'[1]Шаблон РЭК'!D45+'[1]Шаблон РЭК'!D36-492.06</f>
        <v>2906.3799999999997</v>
      </c>
    </row>
    <row r="33" spans="1:4" ht="12.75">
      <c r="A33" s="13" t="s">
        <v>45</v>
      </c>
      <c r="B33" s="4" t="s">
        <v>46</v>
      </c>
      <c r="C33" s="5" t="s">
        <v>20</v>
      </c>
      <c r="D33" s="14">
        <v>892.28</v>
      </c>
    </row>
    <row r="34" spans="1:4" ht="12.75">
      <c r="A34" s="13" t="s">
        <v>47</v>
      </c>
      <c r="B34" s="4" t="s">
        <v>48</v>
      </c>
      <c r="C34" s="5" t="s">
        <v>20</v>
      </c>
      <c r="D34" s="14">
        <v>31.58</v>
      </c>
    </row>
    <row r="35" spans="1:4" ht="26.25">
      <c r="A35" s="13" t="s">
        <v>49</v>
      </c>
      <c r="B35" s="4" t="s">
        <v>50</v>
      </c>
      <c r="C35" s="5" t="s">
        <v>20</v>
      </c>
      <c r="D35" s="14">
        <v>1814.73</v>
      </c>
    </row>
    <row r="36" spans="1:4" ht="12.75">
      <c r="A36" s="3" t="s">
        <v>51</v>
      </c>
      <c r="B36" s="4" t="s">
        <v>52</v>
      </c>
      <c r="C36" s="5" t="s">
        <v>20</v>
      </c>
      <c r="D36" s="14">
        <v>12652.39</v>
      </c>
    </row>
    <row r="37" spans="1:4" ht="12.75">
      <c r="A37" s="3" t="s">
        <v>53</v>
      </c>
      <c r="B37" s="4" t="s">
        <v>54</v>
      </c>
      <c r="C37" s="5" t="s">
        <v>20</v>
      </c>
      <c r="D37" s="17">
        <f>2292.78+1928.02+364.38+0</f>
        <v>4585.18</v>
      </c>
    </row>
    <row r="38" spans="1:4" ht="12.75">
      <c r="A38" s="3"/>
      <c r="B38" s="7" t="s">
        <v>55</v>
      </c>
      <c r="C38" s="8" t="s">
        <v>20</v>
      </c>
      <c r="D38" s="10">
        <f>D20+D23+D24</f>
        <v>287124.01</v>
      </c>
    </row>
    <row r="39" spans="1:4" ht="12.75">
      <c r="A39" s="3"/>
      <c r="B39" s="4"/>
      <c r="C39" s="18"/>
      <c r="D39" s="19"/>
    </row>
    <row r="40" spans="1:4" ht="12.75">
      <c r="A40" s="41" t="s">
        <v>56</v>
      </c>
      <c r="B40" s="42"/>
      <c r="C40" s="42"/>
      <c r="D40" s="45"/>
    </row>
    <row r="41" spans="1:4" ht="12.75">
      <c r="A41" s="3" t="s">
        <v>57</v>
      </c>
      <c r="B41" s="4" t="s">
        <v>58</v>
      </c>
      <c r="C41" s="5" t="s">
        <v>20</v>
      </c>
      <c r="D41" s="14">
        <v>3095.81</v>
      </c>
    </row>
    <row r="42" spans="1:4" ht="12.75">
      <c r="A42" s="3" t="s">
        <v>59</v>
      </c>
      <c r="B42" s="4" t="s">
        <v>60</v>
      </c>
      <c r="C42" s="5" t="s">
        <v>20</v>
      </c>
      <c r="D42" s="14">
        <v>77805.37</v>
      </c>
    </row>
    <row r="43" spans="1:4" ht="12.75">
      <c r="A43" s="3" t="s">
        <v>61</v>
      </c>
      <c r="B43" s="4" t="s">
        <v>62</v>
      </c>
      <c r="C43" s="5" t="s">
        <v>20</v>
      </c>
      <c r="D43" s="14">
        <v>7884.16</v>
      </c>
    </row>
    <row r="44" spans="1:4" ht="12.75">
      <c r="A44" s="3" t="s">
        <v>63</v>
      </c>
      <c r="B44" s="4" t="s">
        <v>64</v>
      </c>
      <c r="C44" s="5" t="s">
        <v>20</v>
      </c>
      <c r="D44" s="14">
        <v>497.41</v>
      </c>
    </row>
    <row r="45" spans="1:4" ht="12.75">
      <c r="A45" s="3" t="s">
        <v>65</v>
      </c>
      <c r="B45" s="4" t="s">
        <v>66</v>
      </c>
      <c r="C45" s="5" t="s">
        <v>20</v>
      </c>
      <c r="D45" s="14">
        <v>6996.32</v>
      </c>
    </row>
    <row r="46" spans="1:4" ht="12.75">
      <c r="A46" s="3" t="s">
        <v>67</v>
      </c>
      <c r="B46" s="4" t="s">
        <v>68</v>
      </c>
      <c r="C46" s="5" t="s">
        <v>20</v>
      </c>
      <c r="D46" s="14">
        <v>390.43</v>
      </c>
    </row>
    <row r="47" spans="1:4" ht="26.25">
      <c r="A47" s="3" t="s">
        <v>69</v>
      </c>
      <c r="B47" s="4" t="s">
        <v>70</v>
      </c>
      <c r="C47" s="5" t="s">
        <v>20</v>
      </c>
      <c r="D47" s="14">
        <v>36422.23</v>
      </c>
    </row>
    <row r="48" spans="1:4" ht="12.75">
      <c r="A48" s="3" t="s">
        <v>71</v>
      </c>
      <c r="B48" s="4" t="s">
        <v>72</v>
      </c>
      <c r="C48" s="5" t="s">
        <v>20</v>
      </c>
      <c r="D48" s="15">
        <f>(D57+D59+D60+D61+D62+D63)/0.8*0.2</f>
        <v>37990.200249999994</v>
      </c>
    </row>
    <row r="49" spans="1:4" ht="39">
      <c r="A49" s="3" t="s">
        <v>73</v>
      </c>
      <c r="B49" s="4" t="s">
        <v>74</v>
      </c>
      <c r="C49" s="5" t="s">
        <v>20</v>
      </c>
      <c r="D49" s="20">
        <v>0</v>
      </c>
    </row>
    <row r="50" spans="1:4" ht="12.75">
      <c r="A50" s="3" t="s">
        <v>75</v>
      </c>
      <c r="B50" s="4" t="s">
        <v>76</v>
      </c>
      <c r="C50" s="5" t="s">
        <v>20</v>
      </c>
      <c r="D50" s="20">
        <v>0</v>
      </c>
    </row>
    <row r="51" spans="1:4" ht="12.75" customHeight="1">
      <c r="A51" s="3"/>
      <c r="B51" s="7" t="s">
        <v>77</v>
      </c>
      <c r="C51" s="8" t="s">
        <v>20</v>
      </c>
      <c r="D51" s="21">
        <f>D41+D42+D43+D47+D48+D49+D50</f>
        <v>163197.77025</v>
      </c>
    </row>
    <row r="52" spans="1:4" ht="12.75" hidden="1">
      <c r="A52" s="3"/>
      <c r="B52" s="4"/>
      <c r="C52" s="18"/>
      <c r="D52" s="19">
        <v>125207.57</v>
      </c>
    </row>
    <row r="53" spans="1:4" ht="13.5">
      <c r="A53" s="39" t="s">
        <v>78</v>
      </c>
      <c r="B53" s="40"/>
      <c r="C53" s="40"/>
      <c r="D53" s="19"/>
    </row>
    <row r="54" spans="1:4" ht="12.75">
      <c r="A54" s="41" t="s">
        <v>79</v>
      </c>
      <c r="B54" s="42"/>
      <c r="C54" s="42"/>
      <c r="D54" s="45"/>
    </row>
    <row r="55" spans="1:4" ht="12.75">
      <c r="A55" s="3" t="s">
        <v>80</v>
      </c>
      <c r="B55" s="4" t="s">
        <v>81</v>
      </c>
      <c r="C55" s="5" t="s">
        <v>20</v>
      </c>
      <c r="D55" s="17">
        <v>42924.86</v>
      </c>
    </row>
    <row r="56" spans="1:4" ht="12.75">
      <c r="A56" s="3"/>
      <c r="B56" s="4" t="s">
        <v>82</v>
      </c>
      <c r="C56" s="5" t="s">
        <v>20</v>
      </c>
      <c r="D56" s="14">
        <v>24041.489</v>
      </c>
    </row>
    <row r="57" spans="1:4" ht="12.75">
      <c r="A57" s="3"/>
      <c r="B57" s="4" t="s">
        <v>83</v>
      </c>
      <c r="C57" s="5" t="s">
        <v>20</v>
      </c>
      <c r="D57" s="22">
        <f>D55-D56</f>
        <v>18883.371</v>
      </c>
    </row>
    <row r="58" spans="1:4" ht="12.75">
      <c r="A58" s="3" t="s">
        <v>84</v>
      </c>
      <c r="B58" s="4" t="s">
        <v>85</v>
      </c>
      <c r="C58" s="5" t="s">
        <v>20</v>
      </c>
      <c r="D58" s="14">
        <v>335.75</v>
      </c>
    </row>
    <row r="59" spans="1:4" ht="12.75">
      <c r="A59" s="3" t="s">
        <v>86</v>
      </c>
      <c r="B59" s="4" t="s">
        <v>87</v>
      </c>
      <c r="C59" s="5" t="s">
        <v>20</v>
      </c>
      <c r="D59" s="23">
        <v>126452.13</v>
      </c>
    </row>
    <row r="60" spans="1:4" ht="12.75">
      <c r="A60" s="3" t="s">
        <v>88</v>
      </c>
      <c r="B60" s="4" t="s">
        <v>89</v>
      </c>
      <c r="C60" s="5" t="s">
        <v>20</v>
      </c>
      <c r="D60" s="23">
        <v>0</v>
      </c>
    </row>
    <row r="61" spans="1:4" ht="12.75">
      <c r="A61" s="3" t="s">
        <v>90</v>
      </c>
      <c r="B61" s="4" t="s">
        <v>91</v>
      </c>
      <c r="C61" s="5" t="s">
        <v>20</v>
      </c>
      <c r="D61" s="14">
        <v>0</v>
      </c>
    </row>
    <row r="62" spans="1:4" ht="12.75">
      <c r="A62" s="3" t="s">
        <v>92</v>
      </c>
      <c r="B62" s="4" t="s">
        <v>93</v>
      </c>
      <c r="C62" s="5" t="s">
        <v>20</v>
      </c>
      <c r="D62" s="14">
        <v>5391.43</v>
      </c>
    </row>
    <row r="63" spans="1:4" ht="12.75">
      <c r="A63" s="3" t="s">
        <v>94</v>
      </c>
      <c r="B63" s="4" t="s">
        <v>95</v>
      </c>
      <c r="C63" s="5" t="s">
        <v>20</v>
      </c>
      <c r="D63" s="17">
        <v>1233.87</v>
      </c>
    </row>
    <row r="64" spans="1:4" ht="12.75">
      <c r="A64" s="3" t="s">
        <v>96</v>
      </c>
      <c r="B64" s="7" t="s">
        <v>97</v>
      </c>
      <c r="C64" s="8" t="s">
        <v>20</v>
      </c>
      <c r="D64" s="24">
        <f>D55+D58+D59+D60+D61+D62+D63</f>
        <v>176338.03999999998</v>
      </c>
    </row>
    <row r="65" spans="1:4" ht="12.75">
      <c r="A65" s="3"/>
      <c r="B65" s="7"/>
      <c r="C65" s="8"/>
      <c r="D65" s="14"/>
    </row>
    <row r="66" spans="1:4" ht="26.25">
      <c r="A66" s="3"/>
      <c r="B66" s="4" t="s">
        <v>98</v>
      </c>
      <c r="C66" s="8"/>
      <c r="D66" s="25"/>
    </row>
    <row r="67" spans="1:4" ht="12.75">
      <c r="A67" s="3" t="s">
        <v>96</v>
      </c>
      <c r="B67" s="7" t="s">
        <v>99</v>
      </c>
      <c r="C67" s="8" t="s">
        <v>20</v>
      </c>
      <c r="D67" s="26">
        <f>D38+D51+D64</f>
        <v>626659.82025</v>
      </c>
    </row>
    <row r="68" spans="1:5" ht="0.75" customHeight="1">
      <c r="A68" s="3"/>
      <c r="B68" s="7"/>
      <c r="C68" s="8"/>
      <c r="D68" s="22">
        <v>628236.28</v>
      </c>
      <c r="E68" s="27">
        <f>D68-D67</f>
        <v>1576.4597500000382</v>
      </c>
    </row>
    <row r="69" spans="1:5" ht="52.5">
      <c r="A69" s="3" t="s">
        <v>100</v>
      </c>
      <c r="B69" s="7" t="s">
        <v>101</v>
      </c>
      <c r="C69" s="28" t="s">
        <v>20</v>
      </c>
      <c r="D69" s="29"/>
      <c r="E69" s="27"/>
    </row>
    <row r="70" spans="1:4" ht="12.75">
      <c r="A70" s="12"/>
      <c r="B70" s="4"/>
      <c r="C70" s="5"/>
      <c r="D70" s="19"/>
    </row>
  </sheetData>
  <mergeCells count="9">
    <mergeCell ref="A53:C53"/>
    <mergeCell ref="D4:D6"/>
    <mergeCell ref="A54:C54"/>
    <mergeCell ref="A4:A6"/>
    <mergeCell ref="B4:B6"/>
    <mergeCell ref="C4:C6"/>
    <mergeCell ref="A7:C7"/>
    <mergeCell ref="A19:C19"/>
    <mergeCell ref="A40:C40"/>
  </mergeCells>
  <printOptions/>
  <pageMargins left="0.17" right="0.16" top="1.1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Елин</dc:creator>
  <cp:keywords/>
  <dc:description/>
  <cp:lastModifiedBy>Елин</cp:lastModifiedBy>
  <dcterms:created xsi:type="dcterms:W3CDTF">2013-04-16T05:03:44Z</dcterms:created>
  <dcterms:modified xsi:type="dcterms:W3CDTF">2013-04-16T09:20:58Z</dcterms:modified>
  <cp:category/>
  <cp:version/>
  <cp:contentType/>
  <cp:contentStatus/>
</cp:coreProperties>
</file>